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6621"/>
  <workbookPr autoCompressPictures="0"/>
  <bookViews>
    <workbookView xWindow="2340" yWindow="220" windowWidth="24240" windowHeight="13140" firstSheet="8" activeTab="11"/>
  </bookViews>
  <sheets>
    <sheet name="Datos de identificación" sheetId="1" r:id="rId1"/>
    <sheet name="Diagnóstico al 2021" sheetId="3" r:id="rId2"/>
    <sheet name="Estrategia de focalización" sheetId="18" r:id="rId3"/>
    <sheet name="Servicios EE" sheetId="4" r:id="rId4"/>
    <sheet name="Población atendida" sheetId="5" r:id="rId5"/>
    <sheet name="Criterios Generales de Gasto" sheetId="20" r:id="rId6"/>
    <sheet name="Fortalecimiento de agentes educ" sheetId="6" r:id="rId7"/>
    <sheet name="Centros educativos equipados" sheetId="7" r:id="rId8"/>
    <sheet name="Vínculos interinstitucionales" sheetId="8" r:id="rId9"/>
    <sheet name="Gastos de Operación Local" sheetId="17" r:id="rId10"/>
    <sheet name="Autorización" sheetId="14" r:id="rId11"/>
    <sheet name="Hoja1" sheetId="21" r:id="rId12"/>
  </sheets>
  <definedNames>
    <definedName name="_xlnm._FilterDatabase" localSheetId="1" hidden="1">'Diagnóstico al 2021'!$A$53:$I$58</definedName>
    <definedName name="_xlnm._FilterDatabase" localSheetId="6" hidden="1">'Fortalecimiento de agentes educ'!#REF!</definedName>
    <definedName name="_xlnm.Extract" localSheetId="6">'Fortalecimiento de agentes educ'!#REF!</definedName>
    <definedName name="_xlnm.Print_Area" localSheetId="10">Autorización!$A$1:$J$21</definedName>
    <definedName name="_xlnm.Print_Area" localSheetId="5">'Criterios Generales de Gasto'!$A$1:$V$36</definedName>
    <definedName name="_xlnm.Print_Area" localSheetId="0">'Datos de identificación'!$A$1:$I$19</definedName>
    <definedName name="_xlnm.Print_Area" localSheetId="1">'Diagnóstico al 2021'!$A$1:$I$77</definedName>
    <definedName name="_xlnm.Print_Area" localSheetId="2">'Estrategia de focalización'!$A$1:$I$48</definedName>
    <definedName name="_xlnm.Print_Area" localSheetId="6">'Fortalecimiento de agentes educ'!$A$1:$AG$140</definedName>
    <definedName name="_xlnm.Print_Area" localSheetId="9">'Gastos de Operación Local'!$A$1:$E$19</definedName>
    <definedName name="_xlnm.Print_Area" localSheetId="4">'Población atendida'!$A$1:$V$95</definedName>
    <definedName name="_xlnm.Print_Area" localSheetId="3">'Servicios EE'!$A$1:$J$38</definedName>
    <definedName name="_xlnm.Print_Area" localSheetId="8">'Vínculos interinstitucionales'!$A$1:$X$73</definedName>
    <definedName name="_xlnm.Criteria" localSheetId="1">'Diagnóstico al 2021'!$1:$5</definedName>
  </definedNames>
  <calcPr calcId="181029"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5" i="7" l="1"/>
  <c r="Q16" i="7"/>
  <c r="Q17" i="7"/>
  <c r="Q18" i="7"/>
  <c r="Q19" i="7"/>
  <c r="Q20" i="7"/>
  <c r="Q21" i="7"/>
  <c r="Q22" i="7"/>
  <c r="Q23" i="7"/>
  <c r="Q24" i="7"/>
  <c r="Q15" i="7"/>
  <c r="L16" i="7"/>
  <c r="L17" i="7"/>
  <c r="L18" i="7"/>
  <c r="L19" i="7"/>
  <c r="L20" i="7"/>
  <c r="L21" i="7"/>
  <c r="L22" i="7"/>
  <c r="L23" i="7"/>
  <c r="L24" i="7"/>
  <c r="L15" i="7"/>
  <c r="G16" i="7"/>
  <c r="G17" i="7"/>
  <c r="G18" i="7"/>
  <c r="G19" i="7"/>
  <c r="G20" i="7"/>
  <c r="G21" i="7"/>
  <c r="G22" i="7"/>
  <c r="G23" i="7"/>
  <c r="G24" i="7"/>
  <c r="G15" i="7"/>
  <c r="O15" i="8"/>
  <c r="N58" i="6"/>
  <c r="Q70" i="7"/>
  <c r="Q71" i="7"/>
  <c r="Q72" i="7"/>
  <c r="L70" i="7"/>
  <c r="L71" i="7"/>
  <c r="L72" i="7"/>
  <c r="G70" i="7"/>
  <c r="G71" i="7"/>
  <c r="G72" i="7"/>
  <c r="X63" i="8"/>
  <c r="V63" i="8"/>
  <c r="U63" i="8"/>
  <c r="P63" i="8"/>
  <c r="N63" i="8"/>
  <c r="M63" i="8"/>
  <c r="I63" i="8"/>
  <c r="E63" i="8"/>
  <c r="D63" i="8"/>
  <c r="C63" i="8"/>
  <c r="W62" i="8"/>
  <c r="S62" i="8"/>
  <c r="O62" i="8"/>
  <c r="W61" i="8"/>
  <c r="S61" i="8"/>
  <c r="O61" i="8"/>
  <c r="W60" i="8"/>
  <c r="S60" i="8"/>
  <c r="O60" i="8"/>
  <c r="W59" i="8"/>
  <c r="S59" i="8"/>
  <c r="O59" i="8"/>
  <c r="W58" i="8"/>
  <c r="S58" i="8"/>
  <c r="O58" i="8"/>
  <c r="W57" i="8"/>
  <c r="W63" i="8"/>
  <c r="O57" i="8"/>
  <c r="X42" i="8"/>
  <c r="V42" i="8"/>
  <c r="U42" i="8"/>
  <c r="T42" i="8"/>
  <c r="R42" i="8"/>
  <c r="Q42" i="8"/>
  <c r="P42" i="8"/>
  <c r="N42" i="8"/>
  <c r="M42" i="8"/>
  <c r="I42" i="8"/>
  <c r="E42" i="8"/>
  <c r="D42" i="8"/>
  <c r="C42" i="8"/>
  <c r="W41" i="8"/>
  <c r="S41" i="8"/>
  <c r="O41" i="8"/>
  <c r="W40" i="8"/>
  <c r="S40" i="8"/>
  <c r="O40" i="8"/>
  <c r="W39" i="8"/>
  <c r="S39" i="8"/>
  <c r="O39" i="8"/>
  <c r="W38" i="8"/>
  <c r="S38" i="8"/>
  <c r="O38" i="8"/>
  <c r="W37" i="8"/>
  <c r="S37" i="8"/>
  <c r="O37" i="8"/>
  <c r="W36" i="8"/>
  <c r="S36" i="8"/>
  <c r="O36" i="8"/>
  <c r="O42" i="8"/>
  <c r="P11" i="8"/>
  <c r="K11" i="8"/>
  <c r="F11" i="8"/>
  <c r="P53" i="7"/>
  <c r="K53" i="7"/>
  <c r="F53" i="7"/>
  <c r="P34" i="7"/>
  <c r="K34" i="7"/>
  <c r="F34" i="7"/>
  <c r="P10" i="7"/>
  <c r="K10" i="7"/>
  <c r="F10" i="7"/>
  <c r="R99" i="6"/>
  <c r="S70" i="6"/>
  <c r="R70" i="6"/>
  <c r="P70" i="6"/>
  <c r="O70" i="6"/>
  <c r="T69" i="6"/>
  <c r="Q69" i="6"/>
  <c r="T68" i="6"/>
  <c r="Q68" i="6"/>
  <c r="T67" i="6"/>
  <c r="Q67" i="6"/>
  <c r="T66" i="6"/>
  <c r="Q66" i="6"/>
  <c r="T65" i="6"/>
  <c r="Q65" i="6"/>
  <c r="T64" i="6"/>
  <c r="Q64" i="6"/>
  <c r="T63" i="6"/>
  <c r="Q63" i="6"/>
  <c r="T62" i="6"/>
  <c r="Q62" i="6"/>
  <c r="T61" i="6"/>
  <c r="Q61" i="6"/>
  <c r="T60" i="6"/>
  <c r="Q60" i="6"/>
  <c r="T59" i="6"/>
  <c r="Q59" i="6"/>
  <c r="T58" i="6"/>
  <c r="Q58" i="6"/>
  <c r="T57" i="6"/>
  <c r="Q57" i="6"/>
  <c r="T56" i="6"/>
  <c r="Q56" i="6"/>
  <c r="T55" i="6"/>
  <c r="Q55" i="6"/>
  <c r="T54" i="6"/>
  <c r="Q54" i="6"/>
  <c r="T53" i="6"/>
  <c r="Q53" i="6"/>
  <c r="T52" i="6"/>
  <c r="Q52" i="6"/>
  <c r="T51" i="6"/>
  <c r="Q51" i="6"/>
  <c r="T50" i="6"/>
  <c r="Q50" i="6"/>
  <c r="T49" i="6"/>
  <c r="Q49" i="6"/>
  <c r="T48" i="6"/>
  <c r="Q48" i="6"/>
  <c r="T47" i="6"/>
  <c r="T46" i="6"/>
  <c r="Q47" i="6"/>
  <c r="Q46" i="6"/>
  <c r="Q34" i="6"/>
  <c r="Q33" i="6"/>
  <c r="Q32" i="6"/>
  <c r="Q31" i="6"/>
  <c r="Q30" i="6"/>
  <c r="Q29" i="6"/>
  <c r="Q28" i="6"/>
  <c r="Q27" i="6"/>
  <c r="Q26" i="6"/>
  <c r="Q25" i="6"/>
  <c r="Q24" i="6"/>
  <c r="Q23" i="6"/>
  <c r="Q21" i="6"/>
  <c r="Q20" i="6"/>
  <c r="Q19" i="6"/>
  <c r="Q18" i="6"/>
  <c r="Q17" i="6"/>
  <c r="Q16" i="6"/>
  <c r="Q15" i="6"/>
  <c r="Q14" i="6"/>
  <c r="Q13" i="6"/>
  <c r="P35" i="6"/>
  <c r="O35" i="6"/>
  <c r="I90" i="5"/>
  <c r="J90" i="5"/>
  <c r="H90" i="5"/>
  <c r="F90" i="5"/>
  <c r="G90" i="5"/>
  <c r="E90" i="5"/>
  <c r="C90" i="5"/>
  <c r="B90" i="5"/>
  <c r="L89" i="5"/>
  <c r="K89" i="5"/>
  <c r="J89" i="5"/>
  <c r="G89" i="5"/>
  <c r="D89" i="5"/>
  <c r="L88" i="5"/>
  <c r="K88" i="5"/>
  <c r="M88" i="5"/>
  <c r="J88" i="5"/>
  <c r="G88" i="5"/>
  <c r="D88" i="5"/>
  <c r="L87" i="5"/>
  <c r="K87" i="5"/>
  <c r="M87" i="5"/>
  <c r="J87" i="5"/>
  <c r="G87" i="5"/>
  <c r="D87" i="5"/>
  <c r="U86" i="5"/>
  <c r="Q86" i="5"/>
  <c r="L86" i="5"/>
  <c r="K86" i="5"/>
  <c r="J86" i="5"/>
  <c r="G86" i="5"/>
  <c r="D86" i="5"/>
  <c r="L85" i="5"/>
  <c r="K85" i="5"/>
  <c r="J85" i="5"/>
  <c r="G85" i="5"/>
  <c r="D85" i="5"/>
  <c r="L84" i="5"/>
  <c r="K84" i="5"/>
  <c r="M84" i="5"/>
  <c r="J84" i="5"/>
  <c r="G84" i="5"/>
  <c r="D84" i="5"/>
  <c r="L83" i="5"/>
  <c r="K83" i="5"/>
  <c r="J83" i="5"/>
  <c r="G83" i="5"/>
  <c r="D83" i="5"/>
  <c r="U82" i="5"/>
  <c r="Q82" i="5"/>
  <c r="L82" i="5"/>
  <c r="K82" i="5"/>
  <c r="M82" i="5"/>
  <c r="J82" i="5"/>
  <c r="G82" i="5"/>
  <c r="D82" i="5"/>
  <c r="L81" i="5"/>
  <c r="K81" i="5"/>
  <c r="M81" i="5"/>
  <c r="J81" i="5"/>
  <c r="G81" i="5"/>
  <c r="D81" i="5"/>
  <c r="L80" i="5"/>
  <c r="K80" i="5"/>
  <c r="J80" i="5"/>
  <c r="G80" i="5"/>
  <c r="D80" i="5"/>
  <c r="L79" i="5"/>
  <c r="K79" i="5"/>
  <c r="M79" i="5"/>
  <c r="J79" i="5"/>
  <c r="G79" i="5"/>
  <c r="D79" i="5"/>
  <c r="U78" i="5"/>
  <c r="Q78" i="5"/>
  <c r="L78" i="5"/>
  <c r="M78" i="5"/>
  <c r="K78" i="5"/>
  <c r="J78" i="5"/>
  <c r="G78" i="5"/>
  <c r="D78" i="5"/>
  <c r="L77" i="5"/>
  <c r="K77" i="5"/>
  <c r="J77" i="5"/>
  <c r="G77" i="5"/>
  <c r="D77" i="5"/>
  <c r="L76" i="5"/>
  <c r="K76" i="5"/>
  <c r="M76" i="5"/>
  <c r="J76" i="5"/>
  <c r="G76" i="5"/>
  <c r="D76" i="5"/>
  <c r="U75" i="5"/>
  <c r="Q75" i="5"/>
  <c r="L75" i="5"/>
  <c r="M75" i="5"/>
  <c r="K75" i="5"/>
  <c r="J75" i="5"/>
  <c r="G75" i="5"/>
  <c r="D75" i="5"/>
  <c r="L74" i="5"/>
  <c r="K74" i="5"/>
  <c r="J74" i="5"/>
  <c r="G74" i="5"/>
  <c r="D74" i="5"/>
  <c r="I69" i="5"/>
  <c r="H69" i="5"/>
  <c r="F69" i="5"/>
  <c r="G69" i="5"/>
  <c r="E69" i="5"/>
  <c r="C69" i="5"/>
  <c r="L69" i="5"/>
  <c r="B69" i="5"/>
  <c r="K69" i="5"/>
  <c r="Q70" i="5"/>
  <c r="L68" i="5"/>
  <c r="K68" i="5"/>
  <c r="J68" i="5"/>
  <c r="G68" i="5"/>
  <c r="D68" i="5"/>
  <c r="L67" i="5"/>
  <c r="K67" i="5"/>
  <c r="M67" i="5"/>
  <c r="J67" i="5"/>
  <c r="G67" i="5"/>
  <c r="D67" i="5"/>
  <c r="L66" i="5"/>
  <c r="K66" i="5"/>
  <c r="J66" i="5"/>
  <c r="G66" i="5"/>
  <c r="D66" i="5"/>
  <c r="U65" i="5"/>
  <c r="Q65" i="5"/>
  <c r="L65" i="5"/>
  <c r="K65" i="5"/>
  <c r="J65" i="5"/>
  <c r="G65" i="5"/>
  <c r="D65" i="5"/>
  <c r="L64" i="5"/>
  <c r="M64" i="5"/>
  <c r="K64" i="5"/>
  <c r="J64" i="5"/>
  <c r="G64" i="5"/>
  <c r="D64" i="5"/>
  <c r="L63" i="5"/>
  <c r="K63" i="5"/>
  <c r="J63" i="5"/>
  <c r="G63" i="5"/>
  <c r="D63" i="5"/>
  <c r="L62" i="5"/>
  <c r="M62" i="5"/>
  <c r="K62" i="5"/>
  <c r="J62" i="5"/>
  <c r="G62" i="5"/>
  <c r="D62" i="5"/>
  <c r="U61" i="5"/>
  <c r="Q61" i="5"/>
  <c r="L61" i="5"/>
  <c r="K61" i="5"/>
  <c r="J61" i="5"/>
  <c r="G61" i="5"/>
  <c r="D61" i="5"/>
  <c r="L60" i="5"/>
  <c r="K60" i="5"/>
  <c r="M60" i="5"/>
  <c r="J60" i="5"/>
  <c r="G60" i="5"/>
  <c r="D60" i="5"/>
  <c r="L59" i="5"/>
  <c r="K59" i="5"/>
  <c r="J59" i="5"/>
  <c r="G59" i="5"/>
  <c r="D59" i="5"/>
  <c r="L58" i="5"/>
  <c r="K58" i="5"/>
  <c r="J58" i="5"/>
  <c r="G58" i="5"/>
  <c r="D58" i="5"/>
  <c r="U57" i="5"/>
  <c r="Q57" i="5"/>
  <c r="L57" i="5"/>
  <c r="M57" i="5"/>
  <c r="K57" i="5"/>
  <c r="J57" i="5"/>
  <c r="G57" i="5"/>
  <c r="D57" i="5"/>
  <c r="L56" i="5"/>
  <c r="K56" i="5"/>
  <c r="J56" i="5"/>
  <c r="G56" i="5"/>
  <c r="D56" i="5"/>
  <c r="L55" i="5"/>
  <c r="K55" i="5"/>
  <c r="J55" i="5"/>
  <c r="G55" i="5"/>
  <c r="D55" i="5"/>
  <c r="U54" i="5"/>
  <c r="Q54" i="5"/>
  <c r="L54" i="5"/>
  <c r="M54" i="5"/>
  <c r="K54" i="5"/>
  <c r="J54" i="5"/>
  <c r="G54" i="5"/>
  <c r="D54" i="5"/>
  <c r="L53" i="5"/>
  <c r="K53" i="5"/>
  <c r="J53" i="5"/>
  <c r="G53" i="5"/>
  <c r="D53" i="5"/>
  <c r="W42" i="8"/>
  <c r="J25" i="4"/>
  <c r="J20" i="4"/>
  <c r="T13" i="6"/>
  <c r="O16" i="8"/>
  <c r="T28" i="6"/>
  <c r="N25" i="6"/>
  <c r="E13" i="6"/>
  <c r="K30" i="6"/>
  <c r="H31" i="6"/>
  <c r="J15" i="4"/>
  <c r="J10" i="4"/>
  <c r="U44" i="5"/>
  <c r="Q44" i="5"/>
  <c r="U40" i="5"/>
  <c r="Q40" i="5"/>
  <c r="U36" i="5"/>
  <c r="Q36" i="5"/>
  <c r="U33" i="5"/>
  <c r="Q33" i="5"/>
  <c r="P53" i="8"/>
  <c r="K53" i="8"/>
  <c r="E13" i="17"/>
  <c r="P32" i="8"/>
  <c r="K32" i="8"/>
  <c r="F32" i="8"/>
  <c r="W16" i="8"/>
  <c r="W21" i="8"/>
  <c r="W17" i="8"/>
  <c r="W18" i="8"/>
  <c r="W19" i="8"/>
  <c r="W20" i="8"/>
  <c r="W15" i="8"/>
  <c r="S16" i="8"/>
  <c r="S17" i="8"/>
  <c r="S18" i="8"/>
  <c r="S19" i="8"/>
  <c r="S20" i="8"/>
  <c r="S15" i="8"/>
  <c r="S21" i="8"/>
  <c r="O17" i="8"/>
  <c r="O18" i="8"/>
  <c r="O19" i="8"/>
  <c r="O20" i="8"/>
  <c r="O21" i="8"/>
  <c r="N21" i="8"/>
  <c r="P21" i="8"/>
  <c r="Q21" i="8"/>
  <c r="R21" i="8"/>
  <c r="T21" i="8"/>
  <c r="U21" i="8"/>
  <c r="V21" i="8"/>
  <c r="X21" i="8"/>
  <c r="M21" i="8"/>
  <c r="I21" i="8"/>
  <c r="D21" i="8"/>
  <c r="E21" i="8"/>
  <c r="C21" i="8"/>
  <c r="R73" i="7"/>
  <c r="Q59" i="7"/>
  <c r="Q60" i="7"/>
  <c r="Q61" i="7"/>
  <c r="Q62" i="7"/>
  <c r="Q63" i="7"/>
  <c r="Q64" i="7"/>
  <c r="Q65" i="7"/>
  <c r="Q66" i="7"/>
  <c r="Q67" i="7"/>
  <c r="Q68" i="7"/>
  <c r="Q69" i="7"/>
  <c r="Q58" i="7"/>
  <c r="L59" i="7"/>
  <c r="L60" i="7"/>
  <c r="L61" i="7"/>
  <c r="L62" i="7"/>
  <c r="L63" i="7"/>
  <c r="L64" i="7"/>
  <c r="L65" i="7"/>
  <c r="L66" i="7"/>
  <c r="L67" i="7"/>
  <c r="L68" i="7"/>
  <c r="L69" i="7"/>
  <c r="L58" i="7"/>
  <c r="G59" i="7"/>
  <c r="G60" i="7"/>
  <c r="G61" i="7"/>
  <c r="G62" i="7"/>
  <c r="G63" i="7"/>
  <c r="G64" i="7"/>
  <c r="G65" i="7"/>
  <c r="G66" i="7"/>
  <c r="G67" i="7"/>
  <c r="G68" i="7"/>
  <c r="G69" i="7"/>
  <c r="G58" i="7"/>
  <c r="D73" i="7"/>
  <c r="E73" i="7"/>
  <c r="F73" i="7"/>
  <c r="H73" i="7"/>
  <c r="I73" i="7"/>
  <c r="J73" i="7"/>
  <c r="K73" i="7"/>
  <c r="M73" i="7"/>
  <c r="N73" i="7"/>
  <c r="O73" i="7"/>
  <c r="P73" i="7"/>
  <c r="C73" i="7"/>
  <c r="R44" i="7"/>
  <c r="Q40" i="7"/>
  <c r="Q41" i="7"/>
  <c r="Q42" i="7"/>
  <c r="Q43" i="7"/>
  <c r="Q39" i="7"/>
  <c r="L40" i="7"/>
  <c r="L41" i="7"/>
  <c r="L42" i="7"/>
  <c r="L43" i="7"/>
  <c r="L39" i="7"/>
  <c r="G40" i="7"/>
  <c r="G41" i="7"/>
  <c r="G42" i="7"/>
  <c r="G43" i="7"/>
  <c r="G39" i="7"/>
  <c r="D44" i="7"/>
  <c r="E44" i="7"/>
  <c r="F44" i="7"/>
  <c r="H44" i="7"/>
  <c r="I44" i="7"/>
  <c r="J44" i="7"/>
  <c r="K44" i="7"/>
  <c r="M44" i="7"/>
  <c r="N44" i="7"/>
  <c r="O44" i="7"/>
  <c r="P44" i="7"/>
  <c r="C44" i="7"/>
  <c r="O25" i="7"/>
  <c r="P25" i="7"/>
  <c r="H25" i="7"/>
  <c r="I25" i="7"/>
  <c r="J25" i="7"/>
  <c r="K25" i="7"/>
  <c r="M25" i="7"/>
  <c r="N25" i="7"/>
  <c r="D25" i="7"/>
  <c r="E25" i="7"/>
  <c r="F25" i="7"/>
  <c r="C25" i="7"/>
  <c r="N125" i="6"/>
  <c r="D130" i="6"/>
  <c r="D131" i="6"/>
  <c r="D132" i="6"/>
  <c r="D133" i="6"/>
  <c r="D134" i="6"/>
  <c r="D129" i="6"/>
  <c r="H135" i="6"/>
  <c r="E135" i="6"/>
  <c r="C135" i="6"/>
  <c r="B135" i="6"/>
  <c r="Y118" i="6"/>
  <c r="U113" i="6"/>
  <c r="U114" i="6"/>
  <c r="U115" i="6"/>
  <c r="U116" i="6"/>
  <c r="U117" i="6"/>
  <c r="U112" i="6"/>
  <c r="T118" i="6"/>
  <c r="V118" i="6"/>
  <c r="S118" i="6"/>
  <c r="E118" i="6"/>
  <c r="H118" i="6"/>
  <c r="C118" i="6"/>
  <c r="B118" i="6"/>
  <c r="D118" i="6"/>
  <c r="D113" i="6"/>
  <c r="D114" i="6"/>
  <c r="D115" i="6"/>
  <c r="D116" i="6"/>
  <c r="D117" i="6"/>
  <c r="D112" i="6"/>
  <c r="AC108" i="6"/>
  <c r="O85" i="6"/>
  <c r="O86" i="6"/>
  <c r="O87" i="6"/>
  <c r="O88" i="6"/>
  <c r="O89" i="6"/>
  <c r="O90" i="6"/>
  <c r="O91" i="6"/>
  <c r="O92" i="6"/>
  <c r="O93" i="6"/>
  <c r="O94" i="6"/>
  <c r="O95" i="6"/>
  <c r="O96" i="6"/>
  <c r="O97" i="6"/>
  <c r="O98" i="6"/>
  <c r="O84" i="6"/>
  <c r="L85" i="6"/>
  <c r="L86" i="6"/>
  <c r="L87" i="6"/>
  <c r="L88" i="6"/>
  <c r="L89" i="6"/>
  <c r="L90" i="6"/>
  <c r="L91" i="6"/>
  <c r="L92" i="6"/>
  <c r="L93" i="6"/>
  <c r="L94" i="6"/>
  <c r="L95" i="6"/>
  <c r="L96" i="6"/>
  <c r="L97" i="6"/>
  <c r="L98" i="6"/>
  <c r="L84" i="6"/>
  <c r="I85" i="6"/>
  <c r="I86" i="6"/>
  <c r="I84" i="6"/>
  <c r="I87" i="6"/>
  <c r="I88" i="6"/>
  <c r="I89" i="6"/>
  <c r="I90" i="6"/>
  <c r="I91" i="6"/>
  <c r="I92" i="6"/>
  <c r="I93" i="6"/>
  <c r="I94" i="6"/>
  <c r="I95" i="6"/>
  <c r="I96" i="6"/>
  <c r="I97" i="6"/>
  <c r="I98" i="6"/>
  <c r="E85" i="6"/>
  <c r="E86" i="6"/>
  <c r="E87" i="6"/>
  <c r="E88" i="6"/>
  <c r="E89" i="6"/>
  <c r="E90" i="6"/>
  <c r="E91" i="6"/>
  <c r="E92" i="6"/>
  <c r="E93" i="6"/>
  <c r="E94" i="6"/>
  <c r="E95" i="6"/>
  <c r="E96" i="6"/>
  <c r="E97" i="6"/>
  <c r="E98" i="6"/>
  <c r="E84" i="6"/>
  <c r="D99" i="6"/>
  <c r="F99" i="6"/>
  <c r="G99" i="6"/>
  <c r="H99" i="6"/>
  <c r="J99" i="6"/>
  <c r="K99" i="6"/>
  <c r="M99" i="6"/>
  <c r="N99" i="6"/>
  <c r="C99" i="6"/>
  <c r="X70" i="6"/>
  <c r="U70" i="6"/>
  <c r="M70" i="6"/>
  <c r="L70" i="6"/>
  <c r="J70" i="6"/>
  <c r="I70" i="6"/>
  <c r="G70" i="6"/>
  <c r="F70" i="6"/>
  <c r="D70" i="6"/>
  <c r="C70" i="6"/>
  <c r="N69" i="6"/>
  <c r="K69" i="6"/>
  <c r="H69" i="6"/>
  <c r="E69" i="6"/>
  <c r="N68" i="6"/>
  <c r="K68" i="6"/>
  <c r="H68" i="6"/>
  <c r="E68" i="6"/>
  <c r="N67" i="6"/>
  <c r="K67" i="6"/>
  <c r="H67" i="6"/>
  <c r="E67" i="6"/>
  <c r="N66" i="6"/>
  <c r="K66" i="6"/>
  <c r="H66" i="6"/>
  <c r="E66" i="6"/>
  <c r="N65" i="6"/>
  <c r="K65" i="6"/>
  <c r="H65" i="6"/>
  <c r="E65" i="6"/>
  <c r="N64" i="6"/>
  <c r="K64" i="6"/>
  <c r="H64" i="6"/>
  <c r="E64" i="6"/>
  <c r="N63" i="6"/>
  <c r="K63" i="6"/>
  <c r="H63" i="6"/>
  <c r="E63" i="6"/>
  <c r="N62" i="6"/>
  <c r="K62" i="6"/>
  <c r="H62" i="6"/>
  <c r="E62" i="6"/>
  <c r="N61" i="6"/>
  <c r="K61" i="6"/>
  <c r="H61" i="6"/>
  <c r="E61" i="6"/>
  <c r="N60" i="6"/>
  <c r="K60" i="6"/>
  <c r="H60" i="6"/>
  <c r="E60" i="6"/>
  <c r="N59" i="6"/>
  <c r="K59" i="6"/>
  <c r="K46" i="6"/>
  <c r="K47" i="6"/>
  <c r="K48" i="6"/>
  <c r="K49" i="6"/>
  <c r="K50" i="6"/>
  <c r="K51" i="6"/>
  <c r="K52" i="6"/>
  <c r="K53" i="6"/>
  <c r="K54" i="6"/>
  <c r="K55" i="6"/>
  <c r="K56" i="6"/>
  <c r="K57" i="6"/>
  <c r="K58" i="6"/>
  <c r="H59" i="6"/>
  <c r="E59" i="6"/>
  <c r="E46" i="6"/>
  <c r="E47" i="6"/>
  <c r="E48" i="6"/>
  <c r="E49" i="6"/>
  <c r="E50" i="6"/>
  <c r="E51" i="6"/>
  <c r="E52" i="6"/>
  <c r="E53" i="6"/>
  <c r="E54" i="6"/>
  <c r="E55" i="6"/>
  <c r="E56" i="6"/>
  <c r="E57" i="6"/>
  <c r="E58" i="6"/>
  <c r="H58" i="6"/>
  <c r="N57" i="6"/>
  <c r="H57" i="6"/>
  <c r="N56" i="6"/>
  <c r="H56" i="6"/>
  <c r="N55" i="6"/>
  <c r="H55" i="6"/>
  <c r="N54" i="6"/>
  <c r="H54" i="6"/>
  <c r="N53" i="6"/>
  <c r="H53" i="6"/>
  <c r="N52" i="6"/>
  <c r="H52" i="6"/>
  <c r="N51" i="6"/>
  <c r="H51" i="6"/>
  <c r="N50" i="6"/>
  <c r="H50" i="6"/>
  <c r="N49" i="6"/>
  <c r="H49" i="6"/>
  <c r="N48" i="6"/>
  <c r="H48" i="6"/>
  <c r="N47" i="6"/>
  <c r="H47" i="6"/>
  <c r="N46" i="6"/>
  <c r="H46" i="6"/>
  <c r="D35" i="6"/>
  <c r="F35" i="6"/>
  <c r="G35" i="6"/>
  <c r="I35" i="6"/>
  <c r="J35" i="6"/>
  <c r="L35" i="6"/>
  <c r="M35" i="6"/>
  <c r="R35" i="6"/>
  <c r="S35" i="6"/>
  <c r="U35" i="6"/>
  <c r="X35" i="6"/>
  <c r="C35" i="6"/>
  <c r="T14" i="6"/>
  <c r="T15" i="6"/>
  <c r="T16" i="6"/>
  <c r="T17" i="6"/>
  <c r="T18" i="6"/>
  <c r="T19" i="6"/>
  <c r="T20" i="6"/>
  <c r="T21" i="6"/>
  <c r="T23" i="6"/>
  <c r="T24" i="6"/>
  <c r="T25" i="6"/>
  <c r="T26" i="6"/>
  <c r="T27" i="6"/>
  <c r="T29" i="6"/>
  <c r="T30" i="6"/>
  <c r="T31" i="6"/>
  <c r="T32" i="6"/>
  <c r="T33" i="6"/>
  <c r="T34" i="6"/>
  <c r="N14" i="6"/>
  <c r="N15" i="6"/>
  <c r="N16" i="6"/>
  <c r="N17" i="6"/>
  <c r="N18" i="6"/>
  <c r="N19" i="6"/>
  <c r="N20" i="6"/>
  <c r="N21" i="6"/>
  <c r="N23" i="6"/>
  <c r="N24" i="6"/>
  <c r="N26" i="6"/>
  <c r="N27" i="6"/>
  <c r="N28" i="6"/>
  <c r="N29" i="6"/>
  <c r="N30" i="6"/>
  <c r="N31" i="6"/>
  <c r="N32" i="6"/>
  <c r="N33" i="6"/>
  <c r="N34" i="6"/>
  <c r="N13" i="6"/>
  <c r="K14" i="6"/>
  <c r="K15" i="6"/>
  <c r="K16" i="6"/>
  <c r="K17" i="6"/>
  <c r="K18" i="6"/>
  <c r="K19" i="6"/>
  <c r="K20" i="6"/>
  <c r="K21" i="6"/>
  <c r="K23" i="6"/>
  <c r="K24" i="6"/>
  <c r="K25" i="6"/>
  <c r="K26" i="6"/>
  <c r="K27" i="6"/>
  <c r="K28" i="6"/>
  <c r="K29" i="6"/>
  <c r="K31" i="6"/>
  <c r="K32" i="6"/>
  <c r="K33" i="6"/>
  <c r="K34" i="6"/>
  <c r="K13" i="6"/>
  <c r="H14" i="6"/>
  <c r="H15" i="6"/>
  <c r="H16" i="6"/>
  <c r="H17" i="6"/>
  <c r="H18" i="6"/>
  <c r="H19" i="6"/>
  <c r="H20" i="6"/>
  <c r="H21" i="6"/>
  <c r="H23" i="6"/>
  <c r="H24" i="6"/>
  <c r="H25" i="6"/>
  <c r="H26" i="6"/>
  <c r="H27" i="6"/>
  <c r="H28" i="6"/>
  <c r="H29" i="6"/>
  <c r="H30" i="6"/>
  <c r="H32" i="6"/>
  <c r="H33" i="6"/>
  <c r="H34" i="6"/>
  <c r="H13" i="6"/>
  <c r="E14" i="6"/>
  <c r="E15" i="6"/>
  <c r="E16" i="6"/>
  <c r="E17" i="6"/>
  <c r="E18" i="6"/>
  <c r="E19" i="6"/>
  <c r="E20" i="6"/>
  <c r="E21" i="6"/>
  <c r="E23" i="6"/>
  <c r="E24" i="6"/>
  <c r="E25" i="6"/>
  <c r="E26" i="6"/>
  <c r="E27" i="6"/>
  <c r="E28" i="6"/>
  <c r="E29" i="6"/>
  <c r="E30" i="6"/>
  <c r="E31" i="6"/>
  <c r="E32" i="6"/>
  <c r="E33" i="6"/>
  <c r="E34" i="6"/>
  <c r="AA79" i="6"/>
  <c r="AD9" i="6"/>
  <c r="AD42" i="6"/>
  <c r="L33" i="5"/>
  <c r="L34" i="5"/>
  <c r="M34" i="5"/>
  <c r="L35" i="5"/>
  <c r="L36" i="5"/>
  <c r="L37" i="5"/>
  <c r="L38" i="5"/>
  <c r="L39" i="5"/>
  <c r="L40" i="5"/>
  <c r="M40" i="5"/>
  <c r="L41" i="5"/>
  <c r="L42" i="5"/>
  <c r="K42" i="5"/>
  <c r="L43" i="5"/>
  <c r="M43" i="5"/>
  <c r="L44" i="5"/>
  <c r="L45" i="5"/>
  <c r="L46" i="5"/>
  <c r="L47" i="5"/>
  <c r="K47" i="5"/>
  <c r="M47" i="5"/>
  <c r="L32" i="5"/>
  <c r="K33" i="5"/>
  <c r="M33" i="5"/>
  <c r="K34" i="5"/>
  <c r="K35" i="5"/>
  <c r="M35" i="5"/>
  <c r="K36" i="5"/>
  <c r="K37" i="5"/>
  <c r="K38" i="5"/>
  <c r="K39" i="5"/>
  <c r="K40" i="5"/>
  <c r="K41" i="5"/>
  <c r="M41" i="5"/>
  <c r="K43" i="5"/>
  <c r="K44" i="5"/>
  <c r="M44" i="5"/>
  <c r="K45" i="5"/>
  <c r="K46" i="5"/>
  <c r="K32" i="5"/>
  <c r="L11" i="5"/>
  <c r="M11" i="5"/>
  <c r="L12" i="5"/>
  <c r="K12" i="5"/>
  <c r="L13" i="5"/>
  <c r="L14" i="5"/>
  <c r="M14" i="5"/>
  <c r="L15" i="5"/>
  <c r="L16" i="5"/>
  <c r="L17" i="5"/>
  <c r="L18" i="5"/>
  <c r="M18" i="5"/>
  <c r="L19" i="5"/>
  <c r="M19" i="5"/>
  <c r="L20" i="5"/>
  <c r="L21" i="5"/>
  <c r="L22" i="5"/>
  <c r="M22" i="5"/>
  <c r="L23" i="5"/>
  <c r="L24" i="5"/>
  <c r="L25" i="5"/>
  <c r="L10" i="5"/>
  <c r="K11" i="5"/>
  <c r="K13" i="5"/>
  <c r="M13" i="5"/>
  <c r="K14" i="5"/>
  <c r="K15" i="5"/>
  <c r="M15" i="5"/>
  <c r="K16" i="5"/>
  <c r="K17" i="5"/>
  <c r="K18" i="5"/>
  <c r="K19" i="5"/>
  <c r="K20" i="5"/>
  <c r="K21" i="5"/>
  <c r="M21" i="5"/>
  <c r="K22" i="5"/>
  <c r="K23" i="5"/>
  <c r="M23" i="5"/>
  <c r="K24" i="5"/>
  <c r="K25" i="5"/>
  <c r="M25" i="5"/>
  <c r="K10" i="5"/>
  <c r="D33" i="5"/>
  <c r="D34" i="5"/>
  <c r="D35" i="5"/>
  <c r="D36" i="5"/>
  <c r="D37" i="5"/>
  <c r="D38" i="5"/>
  <c r="D39" i="5"/>
  <c r="D40" i="5"/>
  <c r="D41" i="5"/>
  <c r="D42" i="5"/>
  <c r="D43" i="5"/>
  <c r="D44" i="5"/>
  <c r="D45" i="5"/>
  <c r="D46" i="5"/>
  <c r="D47" i="5"/>
  <c r="U22" i="5"/>
  <c r="Q22" i="5"/>
  <c r="U18" i="5"/>
  <c r="Q18" i="5"/>
  <c r="U14" i="5"/>
  <c r="Q14" i="5"/>
  <c r="U11" i="5"/>
  <c r="Q11" i="5"/>
  <c r="J11" i="5"/>
  <c r="J12" i="5"/>
  <c r="J13" i="5"/>
  <c r="J14" i="5"/>
  <c r="J15" i="5"/>
  <c r="J16" i="5"/>
  <c r="J17" i="5"/>
  <c r="J18" i="5"/>
  <c r="J19" i="5"/>
  <c r="J20" i="5"/>
  <c r="J21" i="5"/>
  <c r="J22" i="5"/>
  <c r="J23" i="5"/>
  <c r="J24" i="5"/>
  <c r="J25" i="5"/>
  <c r="G11" i="5"/>
  <c r="G12" i="5"/>
  <c r="G13" i="5"/>
  <c r="G14" i="5"/>
  <c r="G15" i="5"/>
  <c r="G16" i="5"/>
  <c r="G17" i="5"/>
  <c r="G18" i="5"/>
  <c r="G19" i="5"/>
  <c r="G20" i="5"/>
  <c r="G21" i="5"/>
  <c r="G22" i="5"/>
  <c r="G23" i="5"/>
  <c r="G24" i="5"/>
  <c r="G25" i="5"/>
  <c r="D11" i="5"/>
  <c r="D12" i="5"/>
  <c r="D13" i="5"/>
  <c r="D14" i="5"/>
  <c r="D15" i="5"/>
  <c r="D16" i="5"/>
  <c r="D17" i="5"/>
  <c r="D18" i="5"/>
  <c r="D19" i="5"/>
  <c r="D20" i="5"/>
  <c r="D21" i="5"/>
  <c r="D22" i="5"/>
  <c r="D23" i="5"/>
  <c r="D24" i="5"/>
  <c r="D25" i="5"/>
  <c r="I26" i="5"/>
  <c r="H26" i="5"/>
  <c r="F26" i="5"/>
  <c r="E26" i="5"/>
  <c r="C26" i="5"/>
  <c r="L26" i="5"/>
  <c r="R27" i="5"/>
  <c r="B26" i="5"/>
  <c r="K26" i="5"/>
  <c r="Q27" i="5"/>
  <c r="J10" i="5"/>
  <c r="G10" i="5"/>
  <c r="D10" i="5"/>
  <c r="D32" i="5"/>
  <c r="I48" i="5"/>
  <c r="J48" i="5"/>
  <c r="H48" i="5"/>
  <c r="J33" i="5"/>
  <c r="J34" i="5"/>
  <c r="J35" i="5"/>
  <c r="J36" i="5"/>
  <c r="J37" i="5"/>
  <c r="J38" i="5"/>
  <c r="J39" i="5"/>
  <c r="J40" i="5"/>
  <c r="J41" i="5"/>
  <c r="J42" i="5"/>
  <c r="J43" i="5"/>
  <c r="J44" i="5"/>
  <c r="J45" i="5"/>
  <c r="J46" i="5"/>
  <c r="J47" i="5"/>
  <c r="J32" i="5"/>
  <c r="F48" i="5"/>
  <c r="E48" i="5"/>
  <c r="G33" i="5"/>
  <c r="G34" i="5"/>
  <c r="G35" i="5"/>
  <c r="G36" i="5"/>
  <c r="G37" i="5"/>
  <c r="G38" i="5"/>
  <c r="G39" i="5"/>
  <c r="G40" i="5"/>
  <c r="G41" i="5"/>
  <c r="G42" i="5"/>
  <c r="G43" i="5"/>
  <c r="G44" i="5"/>
  <c r="G45" i="5"/>
  <c r="G46" i="5"/>
  <c r="G47" i="5"/>
  <c r="G32" i="5"/>
  <c r="C48" i="5"/>
  <c r="L48" i="5"/>
  <c r="R49" i="5"/>
  <c r="B48" i="5"/>
  <c r="J69" i="5"/>
  <c r="S42" i="8"/>
  <c r="M85" i="5"/>
  <c r="M45" i="5"/>
  <c r="K48" i="5"/>
  <c r="Q49" i="5"/>
  <c r="M17" i="5"/>
  <c r="L90" i="5"/>
  <c r="R91" i="5"/>
  <c r="M80" i="5"/>
  <c r="M89" i="5"/>
  <c r="M74" i="5"/>
  <c r="K90" i="5"/>
  <c r="D90" i="5"/>
  <c r="M56" i="5"/>
  <c r="M59" i="5"/>
  <c r="M63" i="5"/>
  <c r="M65" i="5"/>
  <c r="M66" i="5"/>
  <c r="M42" i="5"/>
  <c r="M68" i="5"/>
  <c r="M32" i="5"/>
  <c r="M46" i="5"/>
  <c r="M10" i="5"/>
  <c r="M20" i="5"/>
  <c r="M24" i="5"/>
  <c r="M39" i="5"/>
  <c r="J26" i="5"/>
  <c r="M16" i="5"/>
  <c r="O63" i="8"/>
  <c r="Q91" i="5"/>
  <c r="Q35" i="6"/>
  <c r="E35" i="6"/>
  <c r="M61" i="5"/>
  <c r="M58" i="5"/>
  <c r="D69" i="5"/>
  <c r="M55" i="5"/>
  <c r="M53" i="5"/>
  <c r="G48" i="5"/>
  <c r="M38" i="5"/>
  <c r="M37" i="5"/>
  <c r="D48" i="5"/>
  <c r="S49" i="5"/>
  <c r="S91" i="5"/>
  <c r="G26" i="5"/>
  <c r="M12" i="5"/>
  <c r="M26" i="5"/>
  <c r="S27" i="5"/>
  <c r="R70" i="5"/>
  <c r="S70" i="5"/>
  <c r="M69" i="5"/>
  <c r="M48" i="5"/>
  <c r="D26" i="5"/>
  <c r="M90" i="5"/>
  <c r="M36" i="5"/>
  <c r="H70" i="6"/>
  <c r="G44" i="7"/>
  <c r="M77" i="5"/>
  <c r="M83" i="5"/>
  <c r="M86" i="5"/>
  <c r="L73" i="7"/>
  <c r="G25" i="7"/>
  <c r="L25" i="7"/>
  <c r="Q44" i="7"/>
  <c r="L44" i="7"/>
  <c r="Q25" i="7"/>
  <c r="Q73" i="7"/>
  <c r="G73" i="7"/>
  <c r="L99" i="6"/>
  <c r="U118" i="6"/>
  <c r="H35" i="6"/>
  <c r="N35" i="6"/>
  <c r="T35" i="6"/>
  <c r="N70" i="6"/>
  <c r="E70" i="6"/>
  <c r="I99" i="6"/>
  <c r="O99" i="6"/>
  <c r="K35" i="6"/>
  <c r="K70" i="6"/>
  <c r="E99" i="6"/>
  <c r="D135" i="6"/>
  <c r="T70" i="6"/>
  <c r="Q70" i="6"/>
</calcChain>
</file>

<file path=xl/sharedStrings.xml><?xml version="1.0" encoding="utf-8"?>
<sst xmlns="http://schemas.openxmlformats.org/spreadsheetml/2006/main" count="1059" uniqueCount="344">
  <si>
    <t>Cargo:</t>
  </si>
  <si>
    <t>Correo electrónico:</t>
  </si>
  <si>
    <t>Teléfono y extensión:</t>
  </si>
  <si>
    <t>Celular:</t>
  </si>
  <si>
    <t>Subsecretaría de Educación Básica
Dirección General de Desarrollo Curricular
Dirección de Fortalecimiento Curricular para la 
Formación Personal y Social en la Educación Básica</t>
  </si>
  <si>
    <t>Cargo</t>
  </si>
  <si>
    <t>Nombre:</t>
  </si>
  <si>
    <t>Entidad:</t>
  </si>
  <si>
    <t>USAER</t>
  </si>
  <si>
    <t>CAM Básico</t>
  </si>
  <si>
    <t>CAM Laboral</t>
  </si>
  <si>
    <t>CAPEP</t>
  </si>
  <si>
    <t>CRIE</t>
  </si>
  <si>
    <t>UOP</t>
  </si>
  <si>
    <t>UAEBH</t>
  </si>
  <si>
    <t>Total</t>
  </si>
  <si>
    <t>Total de servicios en la entidad</t>
  </si>
  <si>
    <t>CAM laboral</t>
  </si>
  <si>
    <t>H</t>
  </si>
  <si>
    <t>M</t>
  </si>
  <si>
    <t>Intelectual</t>
  </si>
  <si>
    <t>Motriz</t>
  </si>
  <si>
    <t>Sordera</t>
  </si>
  <si>
    <t>Hipoacusia</t>
  </si>
  <si>
    <t>Ceguera</t>
  </si>
  <si>
    <t>Baja Visión</t>
  </si>
  <si>
    <t>Múltiple</t>
  </si>
  <si>
    <t>Sordoceguera</t>
  </si>
  <si>
    <t>Psicosocial/mental</t>
  </si>
  <si>
    <t>TDA TDA-H</t>
  </si>
  <si>
    <t>AS Intelectual</t>
  </si>
  <si>
    <t>AS Creativa</t>
  </si>
  <si>
    <t>AS Artística</t>
  </si>
  <si>
    <t>AS Psicomotriz</t>
  </si>
  <si>
    <t>AS Socioafectiva</t>
  </si>
  <si>
    <t>Totales</t>
  </si>
  <si>
    <t>TOTAL</t>
  </si>
  <si>
    <t>AS: Aptitudes sobresalientes</t>
  </si>
  <si>
    <t>TDA: Trastorno por Déficit de Atención</t>
  </si>
  <si>
    <t>TDA-H: Trastorno por Déficit de Atención e Hiperactividad</t>
  </si>
  <si>
    <t>Presupuesto</t>
  </si>
  <si>
    <t>Ámbitos de intervención</t>
  </si>
  <si>
    <t xml:space="preserve">En caso de requerir alguna precisión o aclaración, describa brevemente: </t>
  </si>
  <si>
    <t>Diplomados</t>
  </si>
  <si>
    <t>AUTORIZACIÓN</t>
  </si>
  <si>
    <t xml:space="preserve">Nombre </t>
  </si>
  <si>
    <t>Firma y sello</t>
  </si>
  <si>
    <t xml:space="preserve"> En caso de requerir alguna precisión o aclaración, describa brevemente:</t>
  </si>
  <si>
    <t>Subsecretaría de Educación Básica
Dirección General de Desarrollo Curricular
Dirección de Fortalecimiento Curricular para la 
Formación Personal y Social en la Educación Básica
Educación Especial</t>
  </si>
  <si>
    <t>Domicilio de la oficina:</t>
  </si>
  <si>
    <t>Criterios Generales de Gasto: 1. Fortalecimiento de agentes educativos</t>
  </si>
  <si>
    <t>Criterios Generales de Gasto: 2. Centros educativos equipados</t>
  </si>
  <si>
    <t>Condición</t>
  </si>
  <si>
    <t>Criterios Generales de Gasto: 3. Vínculos interinstitucionales</t>
  </si>
  <si>
    <t>Espectro autista</t>
  </si>
  <si>
    <t>Seleccione los criterios de priorización</t>
  </si>
  <si>
    <t xml:space="preserve">Servicios con mayores necesidades en relación al equipamiento, capacitación, sensibilización y vinculación.
</t>
  </si>
  <si>
    <t>Servicios que cuenten con población con discapacidad y aptitudes sobresalientes.</t>
  </si>
  <si>
    <t>Servicios que no hayan sido beneficiados los últimos dos años.</t>
  </si>
  <si>
    <t xml:space="preserve">Servicios que se encuentre en regiones con difícil acceso, con problemas sociales, o las que considere prioritarias en su entidad (justificar).
</t>
  </si>
  <si>
    <t>Situación actual de los servicios</t>
  </si>
  <si>
    <t>Describa los criterios de dicha priorización</t>
  </si>
  <si>
    <t>Antecedentes</t>
  </si>
  <si>
    <t>Acciones o estrategias que tengan previsto implementar o fortalecer para atender los retos y necesidades de los servicios de educación especial</t>
  </si>
  <si>
    <t>Principales retos que enfrentan los servicios de educación especial</t>
  </si>
  <si>
    <t>Principales fortalezas de los servicios de educación especial</t>
  </si>
  <si>
    <t>Focalización</t>
  </si>
  <si>
    <t>Nivel de avance</t>
  </si>
  <si>
    <t>Discapacidad</t>
  </si>
  <si>
    <t>Aptitudes sobresalientes</t>
  </si>
  <si>
    <t>CGG1</t>
  </si>
  <si>
    <t>CGG2</t>
  </si>
  <si>
    <t>CGG3</t>
  </si>
  <si>
    <t>Información cualitativa y cuantitativa que dé cuenta de la situación actual de los servicios de educación especial en la entidad y la atención educativa que requieren y reciben las alumnas y los alumnos con discapacidad y con aptitudes sobresalientes.</t>
  </si>
  <si>
    <t>Alumnas y alumnos atendidos</t>
  </si>
  <si>
    <t>Personal docente y/o directivos atendidos</t>
  </si>
  <si>
    <t>Familias y/o público en general atendidos</t>
  </si>
  <si>
    <t>Congresos</t>
  </si>
  <si>
    <t>Seminarios</t>
  </si>
  <si>
    <t>Encuentros académicos</t>
  </si>
  <si>
    <t>Cursos</t>
  </si>
  <si>
    <t>Talleres</t>
  </si>
  <si>
    <t>Conferencias</t>
  </si>
  <si>
    <t>Asesorías</t>
  </si>
  <si>
    <t>Supervisores</t>
  </si>
  <si>
    <t>Docentes</t>
  </si>
  <si>
    <t>Equipo de apoyo</t>
  </si>
  <si>
    <t>Familias</t>
  </si>
  <si>
    <t>T</t>
  </si>
  <si>
    <t>Tipo</t>
  </si>
  <si>
    <t>Beneficiarias/os</t>
  </si>
  <si>
    <t>Directivas/os</t>
  </si>
  <si>
    <t>Título</t>
  </si>
  <si>
    <t>Propósito</t>
  </si>
  <si>
    <t>Trim. inicial</t>
  </si>
  <si>
    <t>Trim. Final</t>
  </si>
  <si>
    <t>Campañas</t>
  </si>
  <si>
    <t>Ferias</t>
  </si>
  <si>
    <t>Eventos deportivos</t>
  </si>
  <si>
    <t>Eventos artísticos</t>
  </si>
  <si>
    <t>Eventos culturales</t>
  </si>
  <si>
    <t>Participantes</t>
  </si>
  <si>
    <t>Alumnado</t>
  </si>
  <si>
    <t>Alcance</t>
  </si>
  <si>
    <t>Comunidad escolar</t>
  </si>
  <si>
    <t>Directivos y docentes</t>
  </si>
  <si>
    <t>Descripción de la actividad</t>
  </si>
  <si>
    <t>Conformación de la red</t>
  </si>
  <si>
    <t>Operación de la red</t>
  </si>
  <si>
    <t>Familias de alumnas y alumnos con aptitudes sobresalientes</t>
  </si>
  <si>
    <t>Familias de alumnas y alumnos con discapacidad</t>
  </si>
  <si>
    <t>Descripción</t>
  </si>
  <si>
    <t>Esquemas o mapas en relieve</t>
  </si>
  <si>
    <t>Equipo deportivo</t>
  </si>
  <si>
    <t>Distribución por tipo de servicio</t>
  </si>
  <si>
    <t>Cantidad a distribuir</t>
  </si>
  <si>
    <t>Otro (especifique)</t>
  </si>
  <si>
    <t>Libros especializados en artes</t>
  </si>
  <si>
    <t>Libros especializados en ciencia</t>
  </si>
  <si>
    <t>Libros en formatos accesibles</t>
  </si>
  <si>
    <t>Software</t>
  </si>
  <si>
    <t>Hardware</t>
  </si>
  <si>
    <t>Equipos de cómputo</t>
  </si>
  <si>
    <t>Cañones</t>
  </si>
  <si>
    <t>Impresoras</t>
  </si>
  <si>
    <t>Tabletas electrónicas</t>
  </si>
  <si>
    <t>Reproductores de audio</t>
  </si>
  <si>
    <t>Reproductores de video</t>
  </si>
  <si>
    <t>Equipos de asistencia tecnológica</t>
  </si>
  <si>
    <t>Tecnologías adaptadas</t>
  </si>
  <si>
    <t>Impresoras en Braille</t>
  </si>
  <si>
    <t>Calculadoras parlantes</t>
  </si>
  <si>
    <t>Magnificadores de pantalla</t>
  </si>
  <si>
    <t>Libros especializados en atención educativa</t>
  </si>
  <si>
    <t>Alumnas y alumnos con discapacidad</t>
  </si>
  <si>
    <t>Alumnas y alumnos con aptitudes sobresalientes</t>
  </si>
  <si>
    <t>Información cuantitativa respecto a la población que atienden los servicios de educación especial, en su entidad, por sexo y tipo de condición:</t>
  </si>
  <si>
    <t>Nombre del organismo</t>
  </si>
  <si>
    <t>IPU</t>
  </si>
  <si>
    <t>IPR</t>
  </si>
  <si>
    <t>OSC</t>
  </si>
  <si>
    <t>Trim. final</t>
  </si>
  <si>
    <t>Descripción de la vinculación</t>
  </si>
  <si>
    <t>IPU: Instituciones públicas</t>
  </si>
  <si>
    <t>IPR: Instituciones privadas</t>
  </si>
  <si>
    <t>OSC: Organizaciones de la sociedad civil</t>
  </si>
  <si>
    <t>No. SEE</t>
  </si>
  <si>
    <t>Gastos de operación local</t>
  </si>
  <si>
    <t>Alumnas / os</t>
  </si>
  <si>
    <t>Todos.</t>
  </si>
  <si>
    <t>Nivel, tipo o características de la vinculación que existen entre educación especial y educación inicial, básica y media superior</t>
  </si>
  <si>
    <t>Con FpT</t>
  </si>
  <si>
    <t>*Con FpT: Con Formación para el Trabajo</t>
  </si>
  <si>
    <t>(especifique)</t>
  </si>
  <si>
    <t>Otro</t>
  </si>
  <si>
    <t>Brindar información cuantitativa respecto al número de servicios de educación especial que existen en su entidad y los que serán beneficiados en este año fiscal. En caso de no contar con algún tipo de servicio poner N/A o "0", según sea el caso.</t>
  </si>
  <si>
    <t>Alumnas y alumnos focalizados</t>
  </si>
  <si>
    <t>Personal docente y/o directivos focalizados</t>
  </si>
  <si>
    <t>Familias y/o público en general focalizados</t>
  </si>
  <si>
    <t>Total de alumnas y alumnos atendidos</t>
  </si>
  <si>
    <t>Total de alumnas y alumnos focalizados</t>
  </si>
  <si>
    <t>Centro de Atención Múltiple (CAM Básico y Básico con formación para el trabajo)</t>
  </si>
  <si>
    <t>Focalizados:</t>
  </si>
  <si>
    <t>Trim. de inicio</t>
  </si>
  <si>
    <t>Trim. de término</t>
  </si>
  <si>
    <t>Total de CAM</t>
  </si>
  <si>
    <t>Unidad de Servicio de Apoyo a la Educación Regular / Unidad de Educación Especial y Educación  Inclusiva</t>
  </si>
  <si>
    <t>Total de USAER</t>
  </si>
  <si>
    <t>USAER / UDEEI</t>
  </si>
  <si>
    <t>CAM Básico y Básico con FpT</t>
  </si>
  <si>
    <t>Total CAM Laboral</t>
  </si>
  <si>
    <t>Focalizados USAER:</t>
  </si>
  <si>
    <t>Focalizados CAM Básico:</t>
  </si>
  <si>
    <t>Focalizados CAM Laboral:</t>
  </si>
  <si>
    <t>Focalizados CAPEP:</t>
  </si>
  <si>
    <t>Focalizados CRIE:</t>
  </si>
  <si>
    <t>Focalizados UOP:</t>
  </si>
  <si>
    <t>Focalizados UAEBH:</t>
  </si>
  <si>
    <t>Total de CAM Laboral</t>
  </si>
  <si>
    <t>Trimestre de inicio</t>
  </si>
  <si>
    <t>Trimestre de término</t>
  </si>
  <si>
    <t>Focalizados otro:</t>
  </si>
  <si>
    <t>CAM</t>
  </si>
  <si>
    <t>Tipo de organismo
(marque con una "x")</t>
  </si>
  <si>
    <t>USAER/UDEEI</t>
  </si>
  <si>
    <t>Especifique el otro</t>
  </si>
  <si>
    <t>Planeación</t>
  </si>
  <si>
    <t>Seguimiento</t>
  </si>
  <si>
    <t>Evaluación</t>
  </si>
  <si>
    <t>Promoción de la Contraloría Social</t>
  </si>
  <si>
    <t>Validación de la / del Responsable de Educación Especial subsistema Estatal</t>
  </si>
  <si>
    <t>Validación de la / del Responsable de Educación Especial subsistema Federal</t>
  </si>
  <si>
    <t>Sírvase de las siguientes recomendaciones para el llenado de su formato PAT</t>
  </si>
  <si>
    <t>o Formato horizontal</t>
  </si>
  <si>
    <t>o Tamaño Carta</t>
  </si>
  <si>
    <t>o Márgenes estrechos</t>
  </si>
  <si>
    <t>o Escalado 40%</t>
  </si>
  <si>
    <t>1. Previamente, el formato está diseñado para imprimirse bajo los siguientes criterios, sin embargo, puede hacer las adecuaciones que considere para que las tablas se impriman completas hoja por hoja:</t>
  </si>
  <si>
    <t>2. Una vez llenada la pestaña "Servicios EE", se pasan en automático los servicios que fueron focalizados en cada tabla. Lo anterior, para facilitar el llenado a partir de este dato.</t>
  </si>
  <si>
    <t>1. Datos de la/del Coodinador del Programa</t>
  </si>
  <si>
    <t>Fortalecimiento 2021</t>
  </si>
  <si>
    <t>Descripción de la focalización. Describa cuales fueron los criterios de focalización para el fortalecimiento de sus servicios en el año 2020</t>
  </si>
  <si>
    <t>Especificar las actividades que se planean realizar durante el año 2021, según los criterios generales de gasto estipulados en las reglas de operación:</t>
  </si>
  <si>
    <t>Validación de la / del Coordinador del Programa</t>
  </si>
  <si>
    <t>Estrategia de focalización 2020-2021</t>
  </si>
  <si>
    <t>Estrategia de focalización que permita ver reflejado el fortalecimiento de los servicios de educación especial de acuerdo a las necesidades más prioritarias de su entidad.</t>
  </si>
  <si>
    <t>Ejercicio fiscal 2021</t>
  </si>
  <si>
    <t>Ejercicio fiscal 2020</t>
  </si>
  <si>
    <t>Acciones de fortalecimiento
(marque con una "X" el criterio general de gasto (CGG) en el que se fortalecieron sus servicios, de acuerdo a la población beneficiada)</t>
  </si>
  <si>
    <t>Beneficio 2020</t>
  </si>
  <si>
    <t>CCG</t>
  </si>
  <si>
    <t>Fortalecimiento de agentes educativos</t>
  </si>
  <si>
    <t>Centros educativos equipados</t>
  </si>
  <si>
    <t>Vínculos interinstitucionales</t>
  </si>
  <si>
    <t>Descripción de la focalización en CGG1
(Explique la estrategia que que se busca con la focalización seleccionada en este CGG)</t>
  </si>
  <si>
    <t>Descripción de la focalización en CGG3
(Explique la estrategia que que se busca con la focalización seleccionada en este CGG)</t>
  </si>
  <si>
    <t>Descripción de la focalización en CGG2
(Explique la estrategia que que se busca con la focalización seleccionada en este CGG)</t>
  </si>
  <si>
    <t>a) En la tabla superior se reporta la totalidad de servicios y en las siguientes tres, únicamente los que serán beneficiados por el PFSEE en este 2021, por criterio general de gasto.</t>
  </si>
  <si>
    <t>Para el llenado de esta hoja de Excel considerar los siguientes puntos:</t>
  </si>
  <si>
    <t>Total de servicios focalizados para beneficiar a través del PFSEE en el año 2021 en el CGG3</t>
  </si>
  <si>
    <t>Total de servicios focalizados para beneficiar a través del PFSEE en el año 2021 en el CGG2</t>
  </si>
  <si>
    <t>Total de servicios focalizados para beneficiar a través del PFSEE en el año 2021 en el CGG1</t>
  </si>
  <si>
    <t>3. La cantidad a distribuir se refiere al total de material que se va a adquirir y distribuir, es decir 15 regletas, 10 equipos deportivos, etc.</t>
  </si>
  <si>
    <t>4. El trimestre se refiere a cuándo se empezará la actividad y cuándo se concluye. Se escribe abreviado: "1er" "2do", y, si la actividad se realizará en un solo trimestre, se escribe lo mismo en las dos celdas.</t>
  </si>
  <si>
    <t>6. Se recomienda que, en caso de no requerir todas las tablas que aparecen a continuación, sea porque no va a realizar acciones en ese criterio de gasto, o no se va a beneficiar a todos los tipos de servicios que se presentan, imprima únicamente lo necesario (es decir, las tablas que contengan algún tipo de información).</t>
  </si>
  <si>
    <t>8. En caso de requerir mayor número de filas para reportar más actividades, podrá hacerlo siguiendo la ruta: Inicio / Celdas / Insertar filas. No se pueden agregar con el click derecho.</t>
  </si>
  <si>
    <t>Otros</t>
  </si>
  <si>
    <t>2.1 Material didáctico especializado</t>
  </si>
  <si>
    <t xml:space="preserve">2.3 Material bibliográfico </t>
  </si>
  <si>
    <t>Contratación de plataformas digitales</t>
  </si>
  <si>
    <t xml:space="preserve">2.5 Equipo adaptado, tecnológico y/o multimedia </t>
  </si>
  <si>
    <t>Total de CAM básico</t>
  </si>
  <si>
    <t>1.3 Sensibilización, promoción y difusión</t>
  </si>
  <si>
    <t>1.4 Conformación y operación de las redes de madres y padres de familia</t>
  </si>
  <si>
    <t xml:space="preserve">Producto o bien tangible </t>
  </si>
  <si>
    <t>Profesionalización docentes y equipo de apoyo</t>
  </si>
  <si>
    <t xml:space="preserve">3.1 Establecimiento de acuerdos o convenios de colaboración </t>
  </si>
  <si>
    <t xml:space="preserve"> Acciones que implementaron para atender los retos y necesidades de los servicios de educación especial en el ejercicio fiscal 2020</t>
  </si>
  <si>
    <t>1.1 Desarrollo de acciones de actualización y fortalecimiento académico de agentes educativos</t>
  </si>
  <si>
    <r>
      <t xml:space="preserve">Criterios de selección y priorización de los servicios de educación especial.
</t>
    </r>
    <r>
      <rPr>
        <sz val="11"/>
        <color theme="1"/>
        <rFont val="Candara"/>
        <family val="2"/>
      </rPr>
      <t>(Puede seleccionar más de una opción)</t>
    </r>
  </si>
  <si>
    <t>Ambas</t>
  </si>
  <si>
    <t>Seleccione la población que beneficiará con este CGG (marque con una "X")</t>
  </si>
  <si>
    <r>
      <t xml:space="preserve">Población </t>
    </r>
    <r>
      <rPr>
        <b/>
        <sz val="10"/>
        <color rgb="FFC00000"/>
        <rFont val="Candara"/>
        <family val="2"/>
      </rPr>
      <t xml:space="preserve">total </t>
    </r>
    <r>
      <rPr>
        <b/>
        <sz val="10"/>
        <color theme="1"/>
        <rFont val="Candara"/>
        <family val="2"/>
      </rPr>
      <t>atendida por los servicios de educación especial</t>
    </r>
  </si>
  <si>
    <r>
      <t>Población atendida por los servicios de educación especial</t>
    </r>
    <r>
      <rPr>
        <b/>
        <sz val="10"/>
        <color rgb="FFC00000"/>
        <rFont val="Candara"/>
        <family val="2"/>
      </rPr>
      <t xml:space="preserve"> focalizados en "Fortalecimiento de agentes educativos" </t>
    </r>
    <r>
      <rPr>
        <b/>
        <sz val="10"/>
        <color theme="1"/>
        <rFont val="Candara"/>
        <family val="2"/>
      </rPr>
      <t>para beneficiar en 2021</t>
    </r>
  </si>
  <si>
    <r>
      <t>Población atendida por los servicios de educación especial</t>
    </r>
    <r>
      <rPr>
        <b/>
        <sz val="10"/>
        <color rgb="FFC00000"/>
        <rFont val="Candara"/>
        <family val="2"/>
      </rPr>
      <t xml:space="preserve"> focalizados en "Centros educativos equipados" </t>
    </r>
    <r>
      <rPr>
        <b/>
        <sz val="10"/>
        <color theme="1"/>
        <rFont val="Candara"/>
        <family val="2"/>
      </rPr>
      <t>para beneficiar en 2021</t>
    </r>
  </si>
  <si>
    <r>
      <t>Población atendida por los servicios de educación especial</t>
    </r>
    <r>
      <rPr>
        <b/>
        <sz val="10"/>
        <color rgb="FFC00000"/>
        <rFont val="Candara"/>
        <family val="2"/>
      </rPr>
      <t xml:space="preserve"> focalizados en "Vínculos interinstitucionales" </t>
    </r>
    <r>
      <rPr>
        <b/>
        <sz val="10"/>
        <color theme="1"/>
        <rFont val="Candara"/>
        <family val="2"/>
      </rPr>
      <t>para beneficiar en 2021</t>
    </r>
  </si>
  <si>
    <r>
      <rPr>
        <b/>
        <sz val="12"/>
        <color rgb="FFC00000"/>
        <rFont val="Candara"/>
        <family val="2"/>
      </rPr>
      <t>Total</t>
    </r>
    <r>
      <rPr>
        <b/>
        <sz val="12"/>
        <color theme="1"/>
        <rFont val="Candara"/>
        <family val="2"/>
      </rPr>
      <t xml:space="preserve"> de servicios de educación especial en la entidad</t>
    </r>
  </si>
  <si>
    <r>
      <t xml:space="preserve">Servicios de educación especial </t>
    </r>
    <r>
      <rPr>
        <b/>
        <sz val="12"/>
        <color rgb="FFC00000"/>
        <rFont val="Candara"/>
        <family val="2"/>
      </rPr>
      <t>focalizados en el CGG "Fortalecimiento de agentes educativos"</t>
    </r>
  </si>
  <si>
    <r>
      <t xml:space="preserve">Servicios de educación especial </t>
    </r>
    <r>
      <rPr>
        <b/>
        <sz val="12"/>
        <color rgb="FFC00000"/>
        <rFont val="Candara"/>
        <family val="2"/>
      </rPr>
      <t>focalizados en el CGG "Centros educativos equipados"</t>
    </r>
  </si>
  <si>
    <r>
      <t xml:space="preserve">Servicios de educación especial </t>
    </r>
    <r>
      <rPr>
        <b/>
        <sz val="12"/>
        <color rgb="FFC00000"/>
        <rFont val="Candara"/>
        <family val="2"/>
      </rPr>
      <t>focalizados en el CGG "Vínculos interinstitucionales"</t>
    </r>
  </si>
  <si>
    <r>
      <t xml:space="preserve">b) En </t>
    </r>
    <r>
      <rPr>
        <b/>
        <sz val="12"/>
        <color theme="1"/>
        <rFont val="Montserrat"/>
        <scheme val="minor"/>
      </rPr>
      <t>"CAM Básico"</t>
    </r>
    <r>
      <rPr>
        <sz val="12"/>
        <color theme="1"/>
        <rFont val="Montserrat"/>
        <family val="2"/>
        <scheme val="minor"/>
      </rPr>
      <t xml:space="preserve"> se reportan los centros que ofrecen educación básica, que no cuentan con formación para el trabajo.</t>
    </r>
  </si>
  <si>
    <r>
      <t xml:space="preserve">c) En </t>
    </r>
    <r>
      <rPr>
        <b/>
        <sz val="12"/>
        <color theme="1"/>
        <rFont val="Montserrat"/>
        <scheme val="minor"/>
      </rPr>
      <t>"Con FpT"</t>
    </r>
    <r>
      <rPr>
        <sz val="12"/>
        <color theme="1"/>
        <rFont val="Montserrat"/>
        <family val="2"/>
        <scheme val="minor"/>
      </rPr>
      <t xml:space="preserve"> se reportan los CAM Básicos que además de la educación básica, cuentan con talleres de formación para el trabajo.</t>
    </r>
  </si>
  <si>
    <r>
      <t xml:space="preserve">d) En </t>
    </r>
    <r>
      <rPr>
        <b/>
        <sz val="12"/>
        <color theme="1"/>
        <rFont val="Montserrat"/>
        <scheme val="minor"/>
      </rPr>
      <t>"CAM Laboral"</t>
    </r>
    <r>
      <rPr>
        <sz val="12"/>
        <color theme="1"/>
        <rFont val="Montserrat"/>
        <family val="2"/>
        <scheme val="minor"/>
      </rPr>
      <t xml:space="preserve"> se reportan únicamente los centros dedicados a la formación laboral o para el trabajo.</t>
    </r>
  </si>
  <si>
    <r>
      <t xml:space="preserve">e) Cuidar de no repetir los datos, pues entre </t>
    </r>
    <r>
      <rPr>
        <b/>
        <sz val="12"/>
        <color theme="1"/>
        <rFont val="Montserrat"/>
        <scheme val="minor"/>
      </rPr>
      <t>lo reportado en CAM Básico, Con FpT y CAM Laboral, debe de sumar la totalidad de los CAM en su entidad</t>
    </r>
    <r>
      <rPr>
        <sz val="12"/>
        <color theme="1"/>
        <rFont val="Montserrat"/>
        <family val="2"/>
        <scheme val="minor"/>
      </rPr>
      <t>.</t>
    </r>
  </si>
  <si>
    <r>
      <t xml:space="preserve">f) Si en su entidad cuenta con </t>
    </r>
    <r>
      <rPr>
        <b/>
        <sz val="12"/>
        <color theme="1"/>
        <rFont val="Montserrat"/>
        <scheme val="minor"/>
      </rPr>
      <t>otro tipo de servicio</t>
    </r>
    <r>
      <rPr>
        <sz val="12"/>
        <color theme="1"/>
        <rFont val="Montserrat"/>
        <family val="2"/>
        <scheme val="minor"/>
      </rPr>
      <t xml:space="preserve"> no considerado en la tabla, reportar la cantidad en "Otro" y anotar su nombre en el apartado "(especifique)".</t>
    </r>
  </si>
  <si>
    <t>Diagnóstico del total de los servicios en su entidad</t>
  </si>
  <si>
    <t>5. Si en su entidad no hay subsistemas, podrá eliminar una de las tablas correspondientes a las firmas de los Responsables de Educación Especial.</t>
  </si>
  <si>
    <r>
      <t xml:space="preserve">
ANEXO 3
GUÍA PARA LA ELABORACIÓN DEL PLAN ANUAL DE TRABAJO (PAT) 2021
</t>
    </r>
    <r>
      <rPr>
        <b/>
        <sz val="14"/>
        <color rgb="FFA20000"/>
        <rFont val="Candara"/>
        <family val="2"/>
      </rPr>
      <t>Programa Fortalecimiento de los Servicios de Educación Especial (PFSEE)</t>
    </r>
  </si>
  <si>
    <t>9. Solicitamos su apoyo para que este formato no sea desbloqueado, agregado o eliminado columnas, ni fórmulas.</t>
  </si>
  <si>
    <t>Atención complementaria a alumnos</t>
  </si>
  <si>
    <t>Tlaxcala</t>
  </si>
  <si>
    <t>Lic. Asela Corona Zuazo</t>
  </si>
  <si>
    <t>Coordinadora del Programa Fortelecimiento de los servicios de Educación Especial</t>
  </si>
  <si>
    <t>pfseduc_esp@septlaxcala.gob.mx</t>
  </si>
  <si>
    <t>246 109 8369</t>
  </si>
  <si>
    <t>Carretera Federal Libre Tlaxcala-Puebla Km 1.5, Int. 5, Col. Las Ánimas, Tlaxcala, Tlax; C.P.90030</t>
  </si>
  <si>
    <t xml:space="preserve">246 46 2 36 00 Ext. </t>
  </si>
  <si>
    <t>X</t>
  </si>
  <si>
    <t>Coordinadora del Programa Fortalecimiento de los servicios de Educación Especial</t>
  </si>
  <si>
    <t>L.E.E Rubén Jorge Paul Lira.</t>
  </si>
  <si>
    <t>Jefe de Departamento de Educación Especial SEPE</t>
  </si>
  <si>
    <t>Mtra. Ruth Cervantes Guzmán.</t>
  </si>
  <si>
    <t>Jefa de Departamento de Educación Especial USET</t>
  </si>
  <si>
    <t>Estrategias de atención en neurolingüistica para niños  y niñas con y sin discapacidad.</t>
  </si>
  <si>
    <t>Elaboración de instrumentos de valoración y atención socioemocional para niños y niñas con y sin discapacidad.</t>
  </si>
  <si>
    <t>Elaboración de instrumentos de evaluación de calidad de vida y habilidades adaptativas para la inclusión de niños,niñas y adolescentes  con y sin discapacidad para el área de trabajo social.</t>
  </si>
  <si>
    <t>Diseño universal para el aprendizaje  y su aplicación en el aula regular y de centro de atencion múltiple.</t>
  </si>
  <si>
    <t>como estimular,entender y potenciar el aprendizaje integral de los niños ,niñas y jóvenes con aptitudes sobresalientes.</t>
  </si>
  <si>
    <t>Brindar información necesaria que fundamenten acciones cotidianas dentro de un marco de inclusión con base en la política actual, así como el análisis de instrumentos de uso cotidiano de trabajo social y su pertinencia.</t>
  </si>
  <si>
    <t>4to</t>
  </si>
  <si>
    <t>2do</t>
  </si>
  <si>
    <t>Discapacidad intelectual (virtual)</t>
  </si>
  <si>
    <t xml:space="preserve">Capacitar y actualizar al personal sobre la discapacidad intelectual: identificación, evaluación y estrategias de atención con la finalidad de aplicarlo en un diseño universal </t>
  </si>
  <si>
    <t>Dotar al docente de instrumentos que le permitan desarrollar estrategias efectivas para superar barreras en la comunicación de sus alumnos.</t>
  </si>
  <si>
    <t>Conocer e identificar los trastornos socioemocionales más comunes en la infancia y adolescencia,así como diversas técnicas e instrumentos de atención para abordar estas problemáticas.</t>
  </si>
  <si>
    <t xml:space="preserve">LSM (virtual) </t>
  </si>
  <si>
    <t>Discapacidad Intelectual (viertual)</t>
  </si>
  <si>
    <t xml:space="preserve">El personal se Actualice y capacite sobre discapacidad intelectual: habilidades socioadaptativas, estrategias de atención con la finalidad de que aplique los conocimientos para la elaboración de ajustes razonables. </t>
  </si>
  <si>
    <t xml:space="preserve">3er </t>
  </si>
  <si>
    <t>3er</t>
  </si>
  <si>
    <t>Reuniones de sensibilización e información (renta de plataforma)</t>
  </si>
  <si>
    <t>Conferencia Discapacidad y familia (virtual)</t>
  </si>
  <si>
    <t xml:space="preserve">Los padres de familia adquieren recursos para la atención de sus hijos con discapacidad en la modalidad de educación a distancia. </t>
  </si>
  <si>
    <t>Tablero de emociones (modelo BU-6893) DIAKO</t>
  </si>
  <si>
    <t>Herramienta de apoyo para que alumnas y alumnos reconozcan y expresen sus emociones.</t>
  </si>
  <si>
    <t xml:space="preserve">1. Libro de inventario de habilidades básicas Edtitorial Trillas.                         2. Libro Trastornos de lenguaje, editorial Euromexico.                                 3. Libro Neuroeducación en el curriculo, enseñar en el aula inclusiva, María Caballero, editorial Pirámide.                                       4. Libro Cómo organizar aulas inclusivas, propuestas y estrategias para acoger las diferencias, editorial Narcea.  </t>
  </si>
  <si>
    <t>Se analicen textos sobre inclusión y otros temas para fortalecer la atención de los alumnos y alumnas de los servicios de educación especial.</t>
  </si>
  <si>
    <t>Laptop HP última generación 8 GB 1TB, delgada, Core 3, 14".</t>
  </si>
  <si>
    <t xml:space="preserve">Equipo de cómputo para brindar una atención a los alumnas y alumnos de los servicios de educación especial. </t>
  </si>
  <si>
    <t xml:space="preserve">Juego geométrico Braille </t>
  </si>
  <si>
    <t>Regletas para aprender Braille</t>
  </si>
  <si>
    <t xml:space="preserve">Adquirir nociones de geometría </t>
  </si>
  <si>
    <t xml:space="preserve">Adquirir conocimineto en clase de geografía </t>
  </si>
  <si>
    <t xml:space="preserve">Calculadora parlante </t>
  </si>
  <si>
    <t xml:space="preserve">Mapa en relieve braille </t>
  </si>
  <si>
    <t xml:space="preserve">Domino perforados para debiles visuales </t>
  </si>
  <si>
    <t>Monocular para debil Visual</t>
  </si>
  <si>
    <t xml:space="preserve">Lupa digital para debil visual </t>
  </si>
  <si>
    <t>Reloj  en braille</t>
  </si>
  <si>
    <t>El alumno conocerá el uso del reloj.</t>
  </si>
  <si>
    <t>Dotar al alumnos de una herramienta para  acceso a la informacion y la comunicación.</t>
  </si>
  <si>
    <t>Favorecer las habilidades interpersonales, socializacion, motricidad.</t>
  </si>
  <si>
    <t>Contribuir al proceso de enseñanza aprendizaje del alumno.</t>
  </si>
  <si>
    <t>Permitir al alumnos una lectura comoda y sencilla con aumento en una area amplia.</t>
  </si>
  <si>
    <t>Actualmente con la Educación a Distancia, los retos son: brindar  atención educativa a distancia al alumnado con discapacidad y aptitudes sobresalientes, asi como evaluar  los procesos de aprendizaje (instrumentos) , ya que para realizar dichas actividades  se requiere del 100% del apoyo de padres de familia, del acompañamiento y del trabajo cooperativo, por ende , también es un reto  trabajar con ellos y motivarlos así como al resto de la familia a que participe en el proceso educativo de sus hijos. El principal reto es rescatar a  los alumnos identificados en el rubro sin comunicación, en los Consejos Técnicos Escolares, realizando los ajustes razonables e implementando estrategias para el logro de los aprendizajes. Otro reto importante es lograr la participación activa de algunos padres de familia y una comunicación asertiva entre alumno-padres de familia-maestros y equipo de apoyo para evitar el abandono escolar.</t>
  </si>
  <si>
    <t>Este año atípico ,tuvimos que adaptarnos a muchas  situaciones que resolver para cumplir nuestros objetivos, el trabajo coordinado entre jefes de  ambos Departamentos de educación especial en el estado en diversas áreas de competencia permitieron dar continuidad a  la atención que se brinda  a los alumnos con discapacidad y Aptitudes Sobresalientes, como ejemplo, la gestion  de libros Braille y macrotipos para educación básica del estado contaran  o no con servicio de educación especial (USAER) ; la vinculación entre jefes de sector,supervisores,directores,docentes de los niveles de educación básica y el subsistema de educación  especial es  de importancia vital para el seguimiento de aprendizaje de los alumnos así como ingreso,permanencia  y  egreso de nivel de los alumnos . Los directivos  de USAER participacipan en colaboracion  con el director de Escuela de Educación Básica en CTE de las escuelas donde estan adscritos, con la finalidad de apoyar en la identificación y atención de las  necesidades de cada escuela,y de la atencion que se brinda a las alumnas y alumnos con discapacidad y Aptitudes Sobresalientes, los directores  de CAM  mantienen comunicación y realizan actividades de manera conjunta con los directores de las escuelas de diferentes niveles educativos en  sus comunidades.  La vinculación que se tiene en los Consejos Técnicos Escolares estatales facilita una colaboración con todos los niveles educativos. En el caso de Nivel Inicial se cuenta con una vinculación en referencia a  la identificación de alumnos así como en información sobre algun tema especifico o para compartir materiales para padres de familia. En el Nivel de Media Superior aún no se ha realizado vinculación debido a que las USAER por el momento atienden los niveles de Inicial, Preescolar, Primaria, Secundaria. Los 21 Servicios Escolarizados en el Estado CAM atienden los niveles de Educación Básica.</t>
  </si>
  <si>
    <t>Las principales acciones que se implementaron en el ejercicio fiscal 2020, en lo referente al Fortalecimiento de los agentes educativos fue la capacitación y actualización del personal de los servicios focalizados en temas como Diseño Universal del aprendizaje con el cual el personal se actualizo en un tema importante para realizar una planeación para todos en la cual se tiene presente los tres principios de DUA , Ajustes Razonables con este tallerse favoreció de manera práctica el como se elaboran los ajustes razonables , en este taller los participantes realizaron ,actualización de las áreas de apoyo (trabajo social,psicología,comunicación humana)  temas  vitales para la atención de la población, con esta actividad el personal tiene claridad en sus funciones (deberes y obligaciones) de cada integrante del equipo de apoyo, tambien se abordaron aspectos que delimita su participación en la atención de los alumnos. Otra acción en cuanto a Centros educativos equipados: se dotó de un equipo de cómputo y  3 softwares educativos  para la atención de los alumnos con la finalidad de favorecer la Educacion a Distancia. También se realizó un acuerdo de colaboración para brindar una atención educativa complementaria a alumnos con discapacidad y aptitudes sobresalientes en el que se fortalecieron aspectos como psicomotricidad, estimulacion sensorial, atención, creatividad y expresión asi como tambien fortalecer el acompañamiento y participación de padres familia.</t>
  </si>
  <si>
    <t>Servicios con población con discapacidad y aptitudes sobresalientes, se priorizó que los servicios seleccionados contaran con el mayor número de alumnos con discapacidad y que atendieran Aptitudes sobresalientes. En el caso de los servicios con mayores necesidades de equipamiento y capacitación se seleccionó aquellos servicios que requieren de una capacitación para mejorar la atención que brindan actualmente, asi como materiales, también se seleccionó a servicios que no han sido beneficiados en los dos últimos años, por lo tanto los servicios focalizados son los que requieren de apoyos que brinda el Programa.</t>
  </si>
  <si>
    <t>En este ejercicio 2021 se tiene previsto actualizar al personal docente en el tema de Discapacidad Intelectual, debido a que el mayor numero de alumnos identificados presentan una discapacidad intelectual se pretende capacitar y actualizar al personal en estrategias de atención especificas para esta discapacidad para favorecer el aprendizaje de acuerdo a las necesidades y caracteristicas de esta población, asi como actualizar y dar seguimiento  a los equipos de apoyo (psicología,trabajo social,comunicación humana) en temas referentes a la función que desempeñan.  Con la pandemia una de las necesidades que se tiene en contar con personal con dominio de LSM es por esto que se pretende dar continuidad a la capacitación del personal en Lengua de señas Mexicana para lograr un mejor desempeño y dominio de LSM para brindar una atención a alumnas y alumnos, asi como a padres de familia. Asi mismo dar seguimiento a las acciones para las redes de padres de familia con hijos con discapacidad y/o aptitudes sobresalientes, proporcionandoles recursos para un acompañamiento y participacion en la eduacion de sus hijos e hijas. Además de equipar a los servicios focalizados para contar con herramientas para atender a los alumnos en esta modalidad de Educacion a Distancia.</t>
  </si>
  <si>
    <t>No se realizará vinculación</t>
  </si>
  <si>
    <t>Se pretende se contrate una plataforma para 100 personas, durante 3 meses para cada zona escolar (12 zonas escolares) con la finalidad de beneficiar a las alumnas y los alumnos, padres de familia de los servicios focalizados, el proposito de que cada zona cuente por 3 meses con una plataforma favorecerá reuniones tres aspectos:   1.  Trabajo con padres de familia y alumnos para informar y sensibilizar sobre discapacidad o aptitudes sobresalientes,o alguna necesidad que requieran los padres de familia.    2. Trabajo con alumnos con el proposito de organizar eventos culturales, recreativos a traves de la plataforma para favorecer aprendizajes y habilidades socioemocionales, estos eventos seran organizados por cada servcicio de acuerdo a las necesidades y caracteristicas de la poblacion atendida. 3. Trabajar colaborativamente con maestros de Educacion Basica para que participen en estos eventos culturales, recreativos para los alumnos.</t>
  </si>
  <si>
    <t xml:space="preserve">Acciones de Contraloría Social </t>
  </si>
  <si>
    <t>N/A</t>
  </si>
  <si>
    <t>4to.</t>
  </si>
  <si>
    <t>3er.</t>
  </si>
  <si>
    <t xml:space="preserve">    </t>
  </si>
  <si>
    <t xml:space="preserve">  Adquirir el alfabeto en braille   </t>
  </si>
  <si>
    <t>Servicios focalizados bajo los criterios de brindar atención a alumnas y alumnos con discapacidad y aptitudes sobresalientes. Se realizaron capacitaciones de manera virtual, entre los temas mas importantes fueron el DUA, Ajustes Razonables,  Trabajo Social, pscologos y comunicación humana. Se equiparon los servicios con equipo tecnologico y con sofwares educativos. De igual forma se realizó un Vinculo Interinstitucional para los alumnos con discapacidad y Aptitudes Sobresaliente en el que se fortalecieron aspectos como psicomotricidad, estimulación sensorial, atención, creatividad, asi como fortalecer el acompañamiento y participación d epadres de familia.</t>
  </si>
  <si>
    <t>Servicios focalizados bajo el criterio que cuentan con población  con discapacidad y aptitudes sobresalientes que no han sido beneficiados en los dos últimos años y  cuenten con mayores  necesidades de capacitación, favoreciendo a mayor cantidad de la población d elos servicios focalizados.</t>
  </si>
  <si>
    <t>Servicios focalizados bajo el criterio que cuentan con población  con discapacidad y aptitudes sobresalientes que no han sido beneficiados en los dos últimos años, servicios que no hayan sido beneficiados con equipo tecnologico.</t>
  </si>
  <si>
    <t>No Aplica</t>
  </si>
  <si>
    <t>El presupuesto de estas acciones se utilizará  para realizar el pago del oferente que realizará la capacitación para los agentes educativos.</t>
  </si>
  <si>
    <t>n/a</t>
  </si>
  <si>
    <t>Se va dar Seguimientos a los Servicios de Educación Especial de manera virtual, por llamada teléfonica y por correo electronico, por lo que no se necesita presupuesto</t>
  </si>
  <si>
    <r>
      <t xml:space="preserve"> </t>
    </r>
    <r>
      <rPr>
        <sz val="12"/>
        <color theme="1"/>
        <rFont val="Candara"/>
        <family val="2"/>
      </rPr>
      <t xml:space="preserve">Se adquirirán en total 164 Libros  ( 112 libros para USAER  y 52 libros  para CAM). Y Serán 41 Kit y cada Kit comprende 4 titulos. </t>
    </r>
  </si>
  <si>
    <t xml:space="preserve">Las materiales de mapa en relieve, Reloj  en braille, 1 Domino perforados, calculadora parlante, regletas para aprender y  juego geométrico son para un mismo servicio, esto con el objetivo de no duplicar la información.  </t>
  </si>
  <si>
    <t>Los talleres que estan programadas para el 4to trimestre son para los mismos servicios focalizados, se hace la aclaración, con el fin de no duplicar la meta.  El presupuesto de estas acciones se utilizará  para realizar el pago del oferente que realizará la capacitación para los agentes educativos. Este diplomado de LSM  esta dirigido a integrantes de equipo de apoyo .</t>
  </si>
  <si>
    <t>Conferencia para padres y madres  de familia con alumnos con aptitudes sobresalientes (AS)</t>
  </si>
  <si>
    <t xml:space="preserve">El presupuesto de estas acciones se utilizará  para realizar el pago del oferente que realizará la capacitación para los agentes educativos. </t>
  </si>
  <si>
    <t>En el estado de Tlaxcala actualmente existen 21 Centros de atención Múltiple que atienden un total de 788 alumnas y alumnos; se cuenta con  94 Unidades de servicio de apoyo a la educacion regular atendiendo un total de 7,296, atendiendo  un total de 8,177 de niñas , niños y adolescentes en el estado, los USAER se encuentran adscritas a 536 escuelas de Educación Básica, los alumnos reciben una atención apegada a una operatividad elaborada en el estado, esta atención responde a las necesidades especificas de cada alumna y alumno, con el propósito de disminuir y/o eliminar las BAP para el logro de una inclusión plena.Actualmente con la pandemia el personal de las Unidades de Servicios de Apoyo a la Educacion Regular han fortalecido el trabajo conjunto para continuar brindando una atencion con equidad a los alumnos identificados. El 100% del personal se capacitó en el curso de Google for Education con la finalidad de contar con herramientas para una educacion a distancia. El personal ha adaptado los materiales, medios (digitales e impresos) para el logro de los aprendizajes  de todos los alumnos de acuerdo a  contextos y necesidades de cada alumno.</t>
  </si>
  <si>
    <t>Diplomado de LSM básico para la formación de futuros interpretes.</t>
  </si>
  <si>
    <t>Diseño de etrategias para la implementación del DUA para fortalecer la inclusión de los alumnos, eliminando las BAP.</t>
  </si>
  <si>
    <t>Realizar reuniones artisticas, academicas, culturales,  con alumnos, padres de familia para realizar una campaña de información y sensibilización a traves de plataformas.</t>
  </si>
  <si>
    <t>El mecanismo para la entrega del equipo de computo para cada servicio focalizado es a través de un documento de inventario del equipo y se entrega mediante cita en las instalaciones de almacen al director del servicio. Los equipos tecnologicos, quedaran en resguardo de los servicios de educación especial focalizados.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</si>
</sst>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quot;$&quot;#,##0.00"/>
    <numFmt numFmtId="165" formatCode="_-&quot;$&quot;* #,##0.00_-;\-&quot;$&quot;* #,##0.00_-;_-&quot;$&quot;* &quot;-&quot;??_-;_-@_-"/>
    <numFmt numFmtId="166" formatCode="&quot;$&quot;#,##0.00"/>
  </numFmts>
  <fonts count="43" x14ac:knownFonts="1">
    <font>
      <sz val="11"/>
      <color theme="1"/>
      <name val="Montserrat"/>
      <family val="2"/>
      <scheme val="minor"/>
    </font>
    <font>
      <sz val="12"/>
      <color theme="1"/>
      <name val="Montserrat"/>
      <family val="2"/>
      <scheme val="minor"/>
    </font>
    <font>
      <sz val="11"/>
      <color theme="1"/>
      <name val="Montserrat"/>
      <family val="2"/>
      <scheme val="minor"/>
    </font>
    <font>
      <sz val="8"/>
      <color rgb="FFB38509"/>
      <name val="Montserrat"/>
      <family val="3"/>
    </font>
    <font>
      <b/>
      <sz val="12"/>
      <color rgb="FFA20000"/>
      <name val="Montserrat"/>
      <family val="3"/>
      <scheme val="minor"/>
    </font>
    <font>
      <sz val="12"/>
      <color theme="1"/>
      <name val="Montserrat"/>
      <family val="3"/>
      <scheme val="minor"/>
    </font>
    <font>
      <sz val="8"/>
      <color theme="1"/>
      <name val="Montserrat"/>
      <family val="3"/>
      <scheme val="minor"/>
    </font>
    <font>
      <sz val="11"/>
      <color rgb="FFFF0000"/>
      <name val="Montserrat"/>
      <family val="2"/>
      <scheme val="minor"/>
    </font>
    <font>
      <sz val="11"/>
      <color theme="1"/>
      <name val="Candara"/>
      <family val="2"/>
    </font>
    <font>
      <sz val="8"/>
      <color rgb="FFB38509"/>
      <name val="Candara"/>
      <family val="2"/>
    </font>
    <font>
      <b/>
      <sz val="12"/>
      <color theme="1"/>
      <name val="Candara"/>
      <family val="2"/>
    </font>
    <font>
      <b/>
      <sz val="12"/>
      <color rgb="FFA20000"/>
      <name val="Candara"/>
      <family val="2"/>
    </font>
    <font>
      <b/>
      <sz val="11"/>
      <color theme="1"/>
      <name val="Candara"/>
      <family val="2"/>
    </font>
    <font>
      <sz val="12"/>
      <color theme="1"/>
      <name val="Candara"/>
      <family val="2"/>
    </font>
    <font>
      <b/>
      <sz val="11"/>
      <color theme="0"/>
      <name val="Candara"/>
      <family val="2"/>
    </font>
    <font>
      <b/>
      <sz val="16"/>
      <color theme="1"/>
      <name val="Candara"/>
      <family val="2"/>
    </font>
    <font>
      <sz val="14"/>
      <color theme="1"/>
      <name val="Candara"/>
      <family val="2"/>
    </font>
    <font>
      <b/>
      <sz val="10"/>
      <color theme="1"/>
      <name val="Candara"/>
      <family val="2"/>
    </font>
    <font>
      <b/>
      <sz val="8"/>
      <color theme="1"/>
      <name val="Candara"/>
      <family val="2"/>
    </font>
    <font>
      <sz val="8"/>
      <color theme="1"/>
      <name val="Candara"/>
      <family val="2"/>
    </font>
    <font>
      <sz val="9"/>
      <color theme="1"/>
      <name val="Candara"/>
      <family val="2"/>
    </font>
    <font>
      <sz val="10"/>
      <color theme="1"/>
      <name val="Candara"/>
      <family val="2"/>
    </font>
    <font>
      <b/>
      <sz val="10"/>
      <color rgb="FFC00000"/>
      <name val="Candara"/>
      <family val="2"/>
    </font>
    <font>
      <sz val="11"/>
      <color rgb="FF000000"/>
      <name val="Candara"/>
      <family val="2"/>
    </font>
    <font>
      <b/>
      <sz val="11"/>
      <color rgb="FF000000"/>
      <name val="Candara"/>
      <family val="2"/>
    </font>
    <font>
      <sz val="10"/>
      <color rgb="FF000000"/>
      <name val="Candara"/>
      <family val="2"/>
    </font>
    <font>
      <sz val="9"/>
      <color rgb="FF000000"/>
      <name val="Candara"/>
      <family val="2"/>
    </font>
    <font>
      <sz val="12"/>
      <color rgb="FFB38509"/>
      <name val="Candara"/>
      <family val="2"/>
    </font>
    <font>
      <sz val="12"/>
      <color rgb="FF000000"/>
      <name val="Candara"/>
      <family val="2"/>
    </font>
    <font>
      <b/>
      <sz val="12"/>
      <color rgb="FF000000"/>
      <name val="Candara"/>
      <family val="2"/>
    </font>
    <font>
      <sz val="12"/>
      <color theme="1"/>
      <name val="Montserrat"/>
      <family val="2"/>
      <scheme val="minor"/>
    </font>
    <font>
      <sz val="12"/>
      <color rgb="FFB38509"/>
      <name val="Montserrat"/>
      <family val="3"/>
    </font>
    <font>
      <b/>
      <sz val="12"/>
      <color rgb="FFC00000"/>
      <name val="Candara"/>
      <family val="2"/>
    </font>
    <font>
      <i/>
      <sz val="12"/>
      <color theme="1"/>
      <name val="Montserrat"/>
      <scheme val="minor"/>
    </font>
    <font>
      <sz val="12"/>
      <color theme="1"/>
      <name val="Montserrat"/>
      <scheme val="minor"/>
    </font>
    <font>
      <b/>
      <sz val="12"/>
      <color theme="1"/>
      <name val="Montserrat"/>
      <scheme val="minor"/>
    </font>
    <font>
      <b/>
      <sz val="14"/>
      <color theme="1"/>
      <name val="Candara"/>
      <family val="2"/>
    </font>
    <font>
      <b/>
      <sz val="14"/>
      <color rgb="FFA20000"/>
      <name val="Candara"/>
      <family val="2"/>
    </font>
    <font>
      <sz val="9"/>
      <color rgb="FFB38509"/>
      <name val="Candara"/>
      <family val="2"/>
    </font>
    <font>
      <u/>
      <sz val="11"/>
      <color theme="10"/>
      <name val="Montserrat"/>
      <family val="2"/>
      <scheme val="minor"/>
    </font>
    <font>
      <u/>
      <sz val="11"/>
      <color theme="11"/>
      <name val="Montserrat"/>
      <family val="2"/>
      <scheme val="minor"/>
    </font>
    <font>
      <sz val="12"/>
      <color rgb="FFFF0000"/>
      <name val="Candara"/>
      <family val="2"/>
    </font>
    <font>
      <sz val="8"/>
      <name val="Montserrat"/>
      <family val="2"/>
      <scheme val="minor"/>
    </font>
  </fonts>
  <fills count="10">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rgb="FFC7C0C7"/>
        <bgColor indexed="64"/>
      </patternFill>
    </fill>
    <fill>
      <patternFill patternType="solid">
        <fgColor rgb="FFEBE9EB"/>
        <bgColor indexed="64"/>
      </patternFill>
    </fill>
    <fill>
      <patternFill patternType="solid">
        <fgColor rgb="FFB38509"/>
        <bgColor theme="4"/>
      </patternFill>
    </fill>
    <fill>
      <patternFill patternType="solid">
        <fgColor rgb="FFB38509"/>
        <bgColor indexed="64"/>
      </patternFill>
    </fill>
    <fill>
      <patternFill patternType="solid">
        <fgColor rgb="FFF3ECDD"/>
        <bgColor indexed="64"/>
      </patternFill>
    </fill>
    <fill>
      <patternFill patternType="solid">
        <fgColor theme="0" tint="-0.14999847407452621"/>
        <bgColor indexed="64"/>
      </patternFill>
    </fill>
  </fills>
  <borders count="5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diagonal/>
    </border>
    <border>
      <left style="medium">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style="thin">
        <color auto="1"/>
      </right>
      <top style="medium">
        <color auto="1"/>
      </top>
      <bottom/>
      <diagonal/>
    </border>
    <border>
      <left style="thin">
        <color auto="1"/>
      </left>
      <right style="medium">
        <color auto="1"/>
      </right>
      <top/>
      <bottom/>
      <diagonal/>
    </border>
    <border>
      <left style="medium">
        <color auto="1"/>
      </left>
      <right/>
      <top style="thin">
        <color auto="1"/>
      </top>
      <bottom style="thin">
        <color auto="1"/>
      </bottom>
      <diagonal/>
    </border>
    <border>
      <left/>
      <right style="thin">
        <color auto="1"/>
      </right>
      <top style="medium">
        <color auto="1"/>
      </top>
      <bottom style="medium">
        <color auto="1"/>
      </bottom>
      <diagonal/>
    </border>
    <border>
      <left/>
      <right style="medium">
        <color auto="1"/>
      </right>
      <top style="thin">
        <color auto="1"/>
      </top>
      <bottom/>
      <diagonal/>
    </border>
    <border>
      <left style="thin">
        <color auto="1"/>
      </left>
      <right/>
      <top style="medium">
        <color auto="1"/>
      </top>
      <bottom/>
      <diagonal/>
    </border>
    <border>
      <left/>
      <right style="medium">
        <color auto="1"/>
      </right>
      <top style="medium">
        <color auto="1"/>
      </top>
      <bottom/>
      <diagonal/>
    </border>
    <border>
      <left/>
      <right/>
      <top/>
      <bottom style="medium">
        <color auto="1"/>
      </bottom>
      <diagonal/>
    </border>
    <border>
      <left style="thin">
        <color auto="1"/>
      </left>
      <right/>
      <top/>
      <bottom style="medium">
        <color auto="1"/>
      </bottom>
      <diagonal/>
    </border>
    <border>
      <left/>
      <right style="medium">
        <color auto="1"/>
      </right>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bottom style="thin">
        <color auto="1"/>
      </bottom>
      <diagonal/>
    </border>
    <border>
      <left/>
      <right style="thin">
        <color auto="1"/>
      </right>
      <top style="medium">
        <color auto="1"/>
      </top>
      <bottom/>
      <diagonal/>
    </border>
  </borders>
  <cellStyleXfs count="7">
    <xf numFmtId="0" fontId="0" fillId="0" borderId="0"/>
    <xf numFmtId="165" fontId="2" fillId="0" borderId="0" applyFont="0" applyFill="0" applyBorder="0" applyAlignment="0" applyProtection="0"/>
    <xf numFmtId="0" fontId="7"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cellStyleXfs>
  <cellXfs count="510">
    <xf numFmtId="0" fontId="0" fillId="0" borderId="0" xfId="0"/>
    <xf numFmtId="0" fontId="0" fillId="0" borderId="0" xfId="0" applyAlignment="1">
      <alignment vertical="center" wrapText="1"/>
    </xf>
    <xf numFmtId="0" fontId="0" fillId="0" borderId="0" xfId="0" applyFont="1"/>
    <xf numFmtId="3" fontId="6" fillId="0" borderId="0" xfId="0" applyNumberFormat="1" applyFont="1" applyBorder="1" applyAlignment="1" applyProtection="1">
      <alignment horizontal="center" vertical="center" wrapText="1"/>
      <protection locked="0"/>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0" xfId="0" applyBorder="1" applyAlignment="1">
      <alignment vertical="top" wrapText="1"/>
    </xf>
    <xf numFmtId="0" fontId="6" fillId="0" borderId="0" xfId="0" applyFont="1" applyAlignment="1">
      <alignment horizontal="center" vertical="center" wrapText="1"/>
    </xf>
    <xf numFmtId="0" fontId="0" fillId="3" borderId="0" xfId="0" applyFill="1" applyBorder="1" applyAlignment="1">
      <alignment vertical="center" wrapText="1"/>
    </xf>
    <xf numFmtId="3" fontId="6" fillId="0" borderId="0" xfId="0" applyNumberFormat="1" applyFont="1" applyBorder="1" applyAlignment="1">
      <alignment horizontal="center" vertical="center" wrapText="1"/>
    </xf>
    <xf numFmtId="0" fontId="8" fillId="3" borderId="0" xfId="0" applyFont="1" applyFill="1" applyBorder="1" applyAlignment="1">
      <alignment vertical="center" wrapText="1"/>
    </xf>
    <xf numFmtId="0" fontId="8" fillId="0" borderId="0" xfId="0" applyFont="1"/>
    <xf numFmtId="0" fontId="8" fillId="0" borderId="0" xfId="0" applyFont="1" applyBorder="1" applyAlignment="1" applyProtection="1">
      <alignment horizontal="center" vertical="center" wrapText="1"/>
      <protection locked="0"/>
    </xf>
    <xf numFmtId="0" fontId="8" fillId="0" borderId="0" xfId="0" applyFont="1" applyAlignment="1">
      <alignment vertical="center" wrapText="1"/>
    </xf>
    <xf numFmtId="0" fontId="8" fillId="0" borderId="5" xfId="0" applyFont="1" applyBorder="1" applyAlignment="1">
      <alignment vertical="top" wrapText="1"/>
    </xf>
    <xf numFmtId="0" fontId="8" fillId="0" borderId="6" xfId="0" applyFont="1" applyBorder="1" applyAlignment="1">
      <alignment vertical="top" wrapText="1"/>
    </xf>
    <xf numFmtId="0" fontId="8" fillId="0" borderId="7" xfId="0" applyFont="1" applyBorder="1" applyAlignment="1">
      <alignment vertical="top" wrapText="1"/>
    </xf>
    <xf numFmtId="0" fontId="8" fillId="0" borderId="0" xfId="0" applyFont="1" applyBorder="1" applyAlignment="1">
      <alignment vertical="top" wrapText="1"/>
    </xf>
    <xf numFmtId="0" fontId="8" fillId="0" borderId="11" xfId="0" applyFont="1" applyBorder="1" applyAlignment="1">
      <alignment vertical="top" wrapText="1"/>
    </xf>
    <xf numFmtId="0" fontId="8" fillId="0" borderId="12" xfId="0" applyFont="1" applyBorder="1" applyAlignment="1">
      <alignment vertical="top" wrapText="1"/>
    </xf>
    <xf numFmtId="0" fontId="8" fillId="0" borderId="0"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0" borderId="11" xfId="0" applyFont="1" applyBorder="1" applyAlignment="1">
      <alignment horizontal="left" vertical="top" wrapText="1"/>
    </xf>
    <xf numFmtId="0" fontId="8" fillId="0" borderId="0" xfId="0" applyFont="1" applyBorder="1" applyAlignment="1">
      <alignment horizontal="left" vertical="top" wrapText="1"/>
    </xf>
    <xf numFmtId="0" fontId="8" fillId="0" borderId="12" xfId="0" applyFont="1" applyBorder="1" applyAlignment="1">
      <alignment horizontal="left" vertical="top" wrapText="1"/>
    </xf>
    <xf numFmtId="0" fontId="12" fillId="8" borderId="16" xfId="0" applyFont="1" applyFill="1" applyBorder="1" applyAlignment="1">
      <alignment horizontal="center" vertical="center"/>
    </xf>
    <xf numFmtId="0" fontId="12" fillId="8" borderId="16" xfId="0" applyFont="1" applyFill="1" applyBorder="1" applyAlignment="1">
      <alignment horizontal="center" vertical="center" wrapText="1"/>
    </xf>
    <xf numFmtId="0" fontId="8" fillId="0" borderId="28" xfId="0" applyFont="1" applyBorder="1" applyAlignment="1" applyProtection="1">
      <alignment horizontal="center" vertical="center" wrapText="1"/>
      <protection locked="0"/>
    </xf>
    <xf numFmtId="0" fontId="8" fillId="0" borderId="29" xfId="0" applyFont="1" applyBorder="1" applyAlignment="1" applyProtection="1">
      <alignment horizontal="center" vertical="center" wrapText="1"/>
      <protection locked="0"/>
    </xf>
    <xf numFmtId="0" fontId="12" fillId="8" borderId="23"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3" borderId="0" xfId="0" applyFont="1" applyFill="1" applyBorder="1"/>
    <xf numFmtId="0" fontId="19" fillId="2" borderId="1"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8" fillId="0" borderId="0" xfId="0" applyFont="1" applyAlignment="1">
      <alignment horizontal="center" vertical="center"/>
    </xf>
    <xf numFmtId="3" fontId="19" fillId="3" borderId="1" xfId="0" applyNumberFormat="1" applyFont="1" applyFill="1" applyBorder="1" applyAlignment="1" applyProtection="1">
      <alignment horizontal="center" vertical="center" wrapText="1"/>
      <protection locked="0"/>
    </xf>
    <xf numFmtId="3" fontId="19" fillId="5" borderId="1" xfId="0" applyNumberFormat="1" applyFont="1" applyFill="1" applyBorder="1" applyAlignment="1">
      <alignment horizontal="center" vertical="center" wrapText="1"/>
    </xf>
    <xf numFmtId="3" fontId="19" fillId="5" borderId="2" xfId="0" applyNumberFormat="1" applyFont="1" applyFill="1" applyBorder="1" applyAlignment="1">
      <alignment horizontal="center" vertical="center" wrapText="1"/>
    </xf>
    <xf numFmtId="3" fontId="18" fillId="3" borderId="43" xfId="0" applyNumberFormat="1" applyFont="1" applyFill="1" applyBorder="1" applyAlignment="1">
      <alignment horizontal="center" vertical="center" wrapText="1"/>
    </xf>
    <xf numFmtId="3" fontId="18" fillId="3" borderId="1" xfId="0" applyNumberFormat="1" applyFont="1" applyFill="1" applyBorder="1" applyAlignment="1">
      <alignment horizontal="center" vertical="center" wrapText="1"/>
    </xf>
    <xf numFmtId="3" fontId="18" fillId="2" borderId="15" xfId="0" applyNumberFormat="1" applyFont="1" applyFill="1" applyBorder="1" applyAlignment="1">
      <alignment horizontal="center" vertical="center" wrapText="1"/>
    </xf>
    <xf numFmtId="0" fontId="19"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19" fillId="0" borderId="1" xfId="0" applyFont="1" applyBorder="1" applyAlignment="1">
      <alignment horizontal="center" vertical="center"/>
    </xf>
    <xf numFmtId="3" fontId="19" fillId="0" borderId="1" xfId="0" applyNumberFormat="1" applyFont="1" applyBorder="1" applyAlignment="1" applyProtection="1">
      <alignment horizontal="center" vertical="center" wrapText="1"/>
      <protection locked="0"/>
    </xf>
    <xf numFmtId="3" fontId="19" fillId="0" borderId="13" xfId="0" applyNumberFormat="1" applyFont="1" applyBorder="1" applyAlignment="1" applyProtection="1">
      <alignment horizontal="center" vertical="center" wrapText="1"/>
      <protection locked="0"/>
    </xf>
    <xf numFmtId="3" fontId="18" fillId="3" borderId="28" xfId="0" applyNumberFormat="1" applyFont="1" applyFill="1" applyBorder="1" applyAlignment="1">
      <alignment horizontal="center" vertical="center" wrapText="1"/>
    </xf>
    <xf numFmtId="0" fontId="18" fillId="2" borderId="19" xfId="0" applyFont="1" applyFill="1" applyBorder="1" applyAlignment="1">
      <alignment horizontal="left" vertical="center" wrapText="1"/>
    </xf>
    <xf numFmtId="3" fontId="18" fillId="2" borderId="20" xfId="0" applyNumberFormat="1" applyFont="1" applyFill="1" applyBorder="1" applyAlignment="1">
      <alignment horizontal="center" vertical="center" wrapText="1"/>
    </xf>
    <xf numFmtId="3" fontId="18" fillId="2" borderId="22" xfId="0" applyNumberFormat="1" applyFont="1" applyFill="1" applyBorder="1" applyAlignment="1">
      <alignment horizontal="center" vertical="center" wrapText="1"/>
    </xf>
    <xf numFmtId="3" fontId="18" fillId="2" borderId="31" xfId="0" applyNumberFormat="1" applyFont="1" applyFill="1" applyBorder="1" applyAlignment="1">
      <alignment horizontal="center" vertical="center" wrapText="1"/>
    </xf>
    <xf numFmtId="3" fontId="18" fillId="2" borderId="21" xfId="0" applyNumberFormat="1" applyFont="1" applyFill="1" applyBorder="1" applyAlignment="1">
      <alignment horizontal="center" vertical="center" wrapText="1"/>
    </xf>
    <xf numFmtId="3" fontId="18" fillId="2" borderId="38" xfId="0" applyNumberFormat="1" applyFont="1" applyFill="1" applyBorder="1" applyAlignment="1">
      <alignment horizontal="center" vertical="center" wrapText="1"/>
    </xf>
    <xf numFmtId="0" fontId="19" fillId="2" borderId="24" xfId="0" applyFont="1" applyFill="1" applyBorder="1" applyAlignment="1">
      <alignment horizontal="center" vertical="center" wrapText="1"/>
    </xf>
    <xf numFmtId="0" fontId="19" fillId="2" borderId="15" xfId="0" applyFont="1" applyFill="1" applyBorder="1" applyAlignment="1">
      <alignment horizontal="center" vertical="center" wrapText="1"/>
    </xf>
    <xf numFmtId="3" fontId="19" fillId="0" borderId="27" xfId="0" applyNumberFormat="1" applyFont="1" applyBorder="1" applyAlignment="1">
      <alignment horizontal="center" vertical="center"/>
    </xf>
    <xf numFmtId="3" fontId="19" fillId="0" borderId="28" xfId="0" applyNumberFormat="1" applyFont="1" applyBorder="1" applyAlignment="1">
      <alignment horizontal="center" vertical="center"/>
    </xf>
    <xf numFmtId="3" fontId="19" fillId="0" borderId="29" xfId="0" applyNumberFormat="1" applyFont="1" applyBorder="1" applyAlignment="1">
      <alignment horizontal="center" vertical="center"/>
    </xf>
    <xf numFmtId="0" fontId="20" fillId="5" borderId="1" xfId="0" applyFont="1" applyFill="1" applyBorder="1" applyAlignment="1">
      <alignment horizontal="justify" vertical="center"/>
    </xf>
    <xf numFmtId="0" fontId="21" fillId="5" borderId="1" xfId="0" applyFont="1" applyFill="1" applyBorder="1" applyAlignment="1">
      <alignment horizontal="justify" vertical="center"/>
    </xf>
    <xf numFmtId="0" fontId="21" fillId="5" borderId="1" xfId="0" applyFont="1" applyFill="1" applyBorder="1" applyAlignment="1">
      <alignment horizontal="left" vertical="center" wrapText="1"/>
    </xf>
    <xf numFmtId="0" fontId="21" fillId="5" borderId="13" xfId="0" applyFont="1" applyFill="1" applyBorder="1" applyAlignment="1">
      <alignment horizontal="left" vertical="center" wrapText="1"/>
    </xf>
    <xf numFmtId="0" fontId="19" fillId="0" borderId="0" xfId="0" applyFont="1" applyAlignment="1">
      <alignment horizontal="center" vertical="center" wrapText="1"/>
    </xf>
    <xf numFmtId="3" fontId="18" fillId="3" borderId="24" xfId="0" applyNumberFormat="1" applyFont="1" applyFill="1" applyBorder="1" applyAlignment="1">
      <alignment horizontal="center" vertical="center" wrapText="1"/>
    </xf>
    <xf numFmtId="0" fontId="19" fillId="0" borderId="1" xfId="0" applyFont="1" applyBorder="1" applyAlignment="1" applyProtection="1">
      <alignment horizontal="center" vertical="center" wrapText="1"/>
      <protection locked="0"/>
    </xf>
    <xf numFmtId="0" fontId="19" fillId="0" borderId="1" xfId="0" applyFont="1" applyBorder="1" applyAlignment="1">
      <alignment horizontal="center" vertical="center" wrapText="1"/>
    </xf>
    <xf numFmtId="3" fontId="19" fillId="5" borderId="13" xfId="0" applyNumberFormat="1" applyFont="1" applyFill="1" applyBorder="1" applyAlignment="1">
      <alignment horizontal="center" vertical="center" wrapText="1"/>
    </xf>
    <xf numFmtId="3" fontId="19" fillId="5" borderId="5" xfId="0" applyNumberFormat="1" applyFont="1" applyFill="1" applyBorder="1" applyAlignment="1">
      <alignment horizontal="center" vertical="center" wrapText="1"/>
    </xf>
    <xf numFmtId="3" fontId="18" fillId="2" borderId="17" xfId="0"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3" fontId="19" fillId="0" borderId="27" xfId="0" applyNumberFormat="1" applyFont="1" applyBorder="1" applyAlignment="1">
      <alignment horizontal="center" vertical="center" wrapText="1"/>
    </xf>
    <xf numFmtId="3" fontId="19" fillId="0" borderId="28" xfId="0" applyNumberFormat="1" applyFont="1" applyBorder="1" applyAlignment="1">
      <alignment horizontal="center" vertical="center" wrapText="1"/>
    </xf>
    <xf numFmtId="3" fontId="19" fillId="0" borderId="29" xfId="0" applyNumberFormat="1" applyFont="1" applyBorder="1" applyAlignment="1">
      <alignment horizontal="center" vertical="center" wrapText="1"/>
    </xf>
    <xf numFmtId="0" fontId="24" fillId="5" borderId="1" xfId="0" applyFont="1" applyFill="1" applyBorder="1" applyAlignment="1" applyProtection="1">
      <alignment horizontal="center" vertical="center" textRotation="90" wrapText="1"/>
    </xf>
    <xf numFmtId="0" fontId="13" fillId="0" borderId="0" xfId="0" applyFont="1"/>
    <xf numFmtId="0" fontId="28" fillId="2" borderId="1" xfId="0" applyFont="1" applyFill="1" applyBorder="1" applyAlignment="1" applyProtection="1">
      <alignment horizontal="center" vertical="center" wrapText="1"/>
    </xf>
    <xf numFmtId="3" fontId="28" fillId="0" borderId="1" xfId="0" applyNumberFormat="1" applyFont="1" applyBorder="1" applyAlignment="1" applyProtection="1">
      <alignment horizontal="center" vertical="center" wrapText="1"/>
      <protection locked="0"/>
    </xf>
    <xf numFmtId="3" fontId="28" fillId="0" borderId="1" xfId="0" applyNumberFormat="1" applyFont="1" applyBorder="1" applyAlignment="1" applyProtection="1">
      <alignment horizontal="center" vertical="center" wrapText="1"/>
    </xf>
    <xf numFmtId="0" fontId="13" fillId="0" borderId="1" xfId="0" applyFont="1" applyBorder="1" applyAlignment="1" applyProtection="1">
      <alignment horizontal="center" vertical="center" wrapText="1"/>
      <protection locked="0"/>
    </xf>
    <xf numFmtId="3" fontId="29" fillId="0" borderId="1" xfId="0" applyNumberFormat="1" applyFont="1" applyBorder="1" applyAlignment="1" applyProtection="1">
      <alignment horizontal="center" vertical="center" wrapText="1"/>
    </xf>
    <xf numFmtId="3" fontId="29" fillId="0" borderId="0" xfId="0" applyNumberFormat="1" applyFont="1" applyBorder="1" applyAlignment="1" applyProtection="1">
      <alignment horizontal="center" vertical="center" wrapText="1"/>
    </xf>
    <xf numFmtId="0" fontId="28" fillId="0" borderId="0" xfId="0" applyFont="1" applyAlignment="1">
      <alignment vertical="center"/>
    </xf>
    <xf numFmtId="0" fontId="13" fillId="0" borderId="0" xfId="0" applyFont="1" applyProtection="1"/>
    <xf numFmtId="0" fontId="28" fillId="0" borderId="0" xfId="0" applyFont="1" applyBorder="1" applyAlignment="1" applyProtection="1">
      <alignment horizontal="center" vertical="top" wrapText="1"/>
      <protection locked="0"/>
    </xf>
    <xf numFmtId="0" fontId="13" fillId="0" borderId="0" xfId="0" applyFont="1" applyBorder="1"/>
    <xf numFmtId="0" fontId="13" fillId="0" borderId="0" xfId="0" applyFont="1" applyBorder="1" applyAlignment="1" applyProtection="1">
      <alignment horizontal="center" vertical="center" wrapText="1"/>
    </xf>
    <xf numFmtId="0" fontId="28" fillId="0" borderId="0" xfId="0" applyFont="1" applyBorder="1" applyAlignment="1" applyProtection="1">
      <alignment horizontal="center" vertical="top" wrapText="1"/>
    </xf>
    <xf numFmtId="0" fontId="13" fillId="0" borderId="0" xfId="0" applyFont="1" applyBorder="1" applyProtection="1"/>
    <xf numFmtId="0" fontId="28" fillId="0" borderId="0" xfId="0" applyFont="1" applyAlignment="1" applyProtection="1">
      <alignment vertical="center"/>
    </xf>
    <xf numFmtId="3" fontId="29" fillId="0" borderId="2" xfId="0" applyNumberFormat="1" applyFont="1" applyBorder="1" applyAlignment="1" applyProtection="1">
      <alignment horizontal="center" vertical="center" wrapText="1"/>
    </xf>
    <xf numFmtId="3" fontId="28" fillId="0" borderId="0" xfId="0" applyNumberFormat="1" applyFont="1" applyBorder="1" applyAlignment="1" applyProtection="1">
      <alignment horizontal="center" vertical="center" wrapText="1"/>
    </xf>
    <xf numFmtId="0" fontId="13" fillId="0" borderId="0" xfId="0" applyFont="1" applyAlignment="1">
      <alignment vertical="center"/>
    </xf>
    <xf numFmtId="0" fontId="28" fillId="2" borderId="1" xfId="0" applyFont="1" applyFill="1" applyBorder="1" applyAlignment="1">
      <alignment horizontal="center" vertical="center" wrapText="1"/>
    </xf>
    <xf numFmtId="0" fontId="13" fillId="0" borderId="0" xfId="0" applyFont="1" applyBorder="1" applyAlignment="1">
      <alignment horizontal="center" vertical="center" wrapText="1"/>
    </xf>
    <xf numFmtId="0" fontId="13" fillId="0" borderId="0" xfId="0" applyFont="1" applyAlignment="1">
      <alignment horizontal="left" vertical="center" indent="1"/>
    </xf>
    <xf numFmtId="0" fontId="13" fillId="0" borderId="0" xfId="0" applyFont="1" applyAlignment="1" applyProtection="1">
      <alignment horizontal="left" vertical="center" indent="1"/>
    </xf>
    <xf numFmtId="0" fontId="28" fillId="0" borderId="0" xfId="0" applyFont="1" applyBorder="1" applyAlignment="1" applyProtection="1">
      <alignment vertical="top" wrapText="1"/>
    </xf>
    <xf numFmtId="0" fontId="28" fillId="2" borderId="1" xfId="0" applyFont="1" applyFill="1" applyBorder="1" applyAlignment="1" applyProtection="1">
      <alignment horizontal="center" vertical="center" textRotation="90" wrapText="1"/>
    </xf>
    <xf numFmtId="0" fontId="28" fillId="0" borderId="1" xfId="0" applyFont="1" applyBorder="1" applyAlignment="1" applyProtection="1">
      <alignment horizontal="center" vertical="center" wrapText="1"/>
      <protection locked="0"/>
    </xf>
    <xf numFmtId="0" fontId="28" fillId="0" borderId="1" xfId="0" applyFont="1" applyBorder="1" applyAlignment="1" applyProtection="1">
      <alignment horizontal="center" vertical="center" wrapText="1"/>
    </xf>
    <xf numFmtId="0" fontId="13" fillId="0" borderId="4" xfId="0" applyFont="1" applyBorder="1" applyAlignment="1" applyProtection="1">
      <alignment horizontal="center" vertical="center" wrapText="1"/>
      <protection locked="0"/>
    </xf>
    <xf numFmtId="0" fontId="13" fillId="0" borderId="2" xfId="0" applyFont="1" applyBorder="1" applyAlignment="1" applyProtection="1">
      <alignment horizontal="center" vertical="center" wrapText="1"/>
      <protection locked="0"/>
    </xf>
    <xf numFmtId="3" fontId="28" fillId="0" borderId="4" xfId="0" applyNumberFormat="1" applyFont="1" applyBorder="1" applyAlignment="1" applyProtection="1">
      <alignment horizontal="center" vertical="center" wrapText="1"/>
      <protection locked="0"/>
    </xf>
    <xf numFmtId="0" fontId="10" fillId="0" borderId="1" xfId="0" applyFont="1" applyBorder="1" applyAlignment="1" applyProtection="1">
      <alignment horizontal="center" vertical="center" wrapText="1"/>
    </xf>
    <xf numFmtId="0" fontId="29" fillId="0" borderId="2" xfId="0" applyFont="1" applyBorder="1" applyAlignment="1" applyProtection="1">
      <alignment horizontal="center" vertical="center" wrapText="1"/>
    </xf>
    <xf numFmtId="0" fontId="29" fillId="0" borderId="1" xfId="0" applyFont="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29" fillId="0" borderId="0" xfId="0" applyFont="1" applyBorder="1" applyAlignment="1" applyProtection="1">
      <alignment horizontal="center" vertical="center" wrapText="1"/>
    </xf>
    <xf numFmtId="0" fontId="28" fillId="0" borderId="0" xfId="0" applyFont="1" applyBorder="1" applyAlignment="1" applyProtection="1">
      <alignment vertical="top" wrapText="1"/>
      <protection locked="0"/>
    </xf>
    <xf numFmtId="0" fontId="13" fillId="3" borderId="0" xfId="0" applyFont="1" applyFill="1"/>
    <xf numFmtId="0" fontId="13" fillId="0" borderId="0" xfId="0" applyFont="1" applyAlignment="1">
      <alignment vertical="center" wrapText="1"/>
    </xf>
    <xf numFmtId="0" fontId="13" fillId="0" borderId="0" xfId="0" applyFont="1" applyAlignment="1">
      <alignment horizontal="left" vertical="center" wrapText="1"/>
    </xf>
    <xf numFmtId="0" fontId="30" fillId="3" borderId="0" xfId="0" applyFont="1" applyFill="1" applyBorder="1" applyAlignment="1">
      <alignment vertical="center" wrapText="1"/>
    </xf>
    <xf numFmtId="0" fontId="30" fillId="0" borderId="0" xfId="0" applyFont="1"/>
    <xf numFmtId="0" fontId="30" fillId="0" borderId="0" xfId="0" applyFont="1" applyAlignment="1">
      <alignment vertical="center" wrapText="1"/>
    </xf>
    <xf numFmtId="0" fontId="13" fillId="2" borderId="1" xfId="0" applyFont="1" applyFill="1" applyBorder="1" applyAlignment="1">
      <alignment horizontal="center" vertical="center" wrapText="1"/>
    </xf>
    <xf numFmtId="0" fontId="10" fillId="2" borderId="15" xfId="0" applyFont="1" applyFill="1" applyBorder="1" applyAlignment="1">
      <alignment horizontal="center" vertical="center" wrapText="1"/>
    </xf>
    <xf numFmtId="3" fontId="13" fillId="0" borderId="1" xfId="0" applyNumberFormat="1" applyFont="1" applyBorder="1" applyAlignment="1" applyProtection="1">
      <alignment horizontal="center" vertical="center" wrapText="1"/>
      <protection locked="0"/>
    </xf>
    <xf numFmtId="3" fontId="13" fillId="0" borderId="13" xfId="0" applyNumberFormat="1" applyFont="1" applyBorder="1" applyAlignment="1" applyProtection="1">
      <alignment horizontal="center" vertical="center" wrapText="1"/>
      <protection locked="0"/>
    </xf>
    <xf numFmtId="3" fontId="13" fillId="0" borderId="36" xfId="0" applyNumberFormat="1" applyFont="1" applyBorder="1" applyAlignment="1" applyProtection="1">
      <alignment horizontal="center" vertical="center" wrapText="1"/>
      <protection locked="0"/>
    </xf>
    <xf numFmtId="0" fontId="13" fillId="2" borderId="16"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3" fillId="0" borderId="13" xfId="0" applyFont="1" applyBorder="1" applyAlignment="1" applyProtection="1">
      <alignment horizontal="center" vertical="center" wrapText="1"/>
      <protection locked="0"/>
    </xf>
    <xf numFmtId="0" fontId="13" fillId="0" borderId="36" xfId="0" applyFont="1" applyBorder="1" applyAlignment="1" applyProtection="1">
      <alignment horizontal="center" vertical="center" wrapText="1"/>
      <protection locked="0"/>
    </xf>
    <xf numFmtId="0" fontId="30" fillId="0" borderId="0" xfId="0" applyFont="1" applyAlignment="1">
      <alignment vertical="center"/>
    </xf>
    <xf numFmtId="0" fontId="33" fillId="0" borderId="0" xfId="0" applyFont="1" applyAlignment="1">
      <alignment vertical="center"/>
    </xf>
    <xf numFmtId="0" fontId="10" fillId="0" borderId="0" xfId="0" applyFont="1" applyBorder="1" applyAlignment="1">
      <alignment horizontal="left" vertical="center" wrapText="1"/>
    </xf>
    <xf numFmtId="0" fontId="23" fillId="5" borderId="1" xfId="0" applyFont="1" applyFill="1" applyBorder="1" applyAlignment="1" applyProtection="1">
      <alignment horizontal="left" vertical="center" wrapText="1"/>
      <protection locked="0"/>
    </xf>
    <xf numFmtId="0" fontId="25" fillId="5" borderId="1" xfId="0" applyFont="1" applyFill="1" applyBorder="1" applyAlignment="1" applyProtection="1">
      <alignment horizontal="left" vertical="center" wrapText="1"/>
      <protection locked="0"/>
    </xf>
    <xf numFmtId="0" fontId="28" fillId="5" borderId="1" xfId="0" applyFont="1" applyFill="1" applyBorder="1" applyAlignment="1" applyProtection="1">
      <alignment horizontal="left" vertical="center" wrapText="1"/>
      <protection locked="0"/>
    </xf>
    <xf numFmtId="0" fontId="28" fillId="0" borderId="1" xfId="0" applyFont="1" applyFill="1" applyBorder="1" applyAlignment="1" applyProtection="1">
      <alignment horizontal="center" vertical="center" wrapText="1"/>
      <protection locked="0"/>
    </xf>
    <xf numFmtId="0" fontId="28" fillId="0" borderId="1" xfId="0" applyFont="1" applyFill="1" applyBorder="1" applyAlignment="1" applyProtection="1">
      <alignment horizontal="center" vertical="center" wrapText="1"/>
    </xf>
    <xf numFmtId="166" fontId="28" fillId="0" borderId="1" xfId="0" applyNumberFormat="1" applyFont="1" applyBorder="1" applyAlignment="1" applyProtection="1">
      <alignment horizontal="center" vertical="center" wrapText="1"/>
      <protection locked="0"/>
    </xf>
    <xf numFmtId="0" fontId="28" fillId="0" borderId="1" xfId="1" applyNumberFormat="1" applyFont="1" applyBorder="1" applyAlignment="1" applyProtection="1">
      <alignment horizontal="center" vertical="center" wrapText="1"/>
      <protection locked="0"/>
    </xf>
    <xf numFmtId="0" fontId="28" fillId="0" borderId="1" xfId="0" applyNumberFormat="1" applyFont="1" applyBorder="1" applyAlignment="1" applyProtection="1">
      <alignment horizontal="center" vertical="center" wrapText="1"/>
      <protection locked="0"/>
    </xf>
    <xf numFmtId="166" fontId="29" fillId="0" borderId="1" xfId="0" applyNumberFormat="1" applyFont="1" applyBorder="1" applyAlignment="1" applyProtection="1">
      <alignment horizontal="center" vertical="center" wrapText="1"/>
    </xf>
    <xf numFmtId="165" fontId="29" fillId="0" borderId="0" xfId="1" applyFont="1" applyBorder="1" applyAlignment="1" applyProtection="1">
      <alignment horizontal="center" vertical="center" wrapText="1"/>
      <protection locked="0"/>
    </xf>
    <xf numFmtId="3" fontId="29" fillId="0" borderId="0" xfId="0" applyNumberFormat="1" applyFont="1" applyBorder="1" applyAlignment="1" applyProtection="1">
      <alignment horizontal="center" vertical="center" wrapText="1"/>
      <protection locked="0"/>
    </xf>
    <xf numFmtId="0" fontId="28" fillId="0" borderId="0" xfId="0" applyFont="1" applyBorder="1" applyAlignment="1" applyProtection="1">
      <alignment vertical="center" wrapText="1"/>
      <protection locked="0"/>
    </xf>
    <xf numFmtId="0" fontId="28" fillId="0" borderId="0" xfId="0" applyFont="1" applyBorder="1" applyAlignment="1" applyProtection="1">
      <alignment horizontal="center" vertical="center" wrapText="1"/>
      <protection locked="0"/>
    </xf>
    <xf numFmtId="3" fontId="10" fillId="0" borderId="1" xfId="0" applyNumberFormat="1" applyFont="1" applyBorder="1" applyAlignment="1">
      <alignment horizontal="center" vertical="center" wrapText="1"/>
    </xf>
    <xf numFmtId="166" fontId="10" fillId="0" borderId="1" xfId="0" applyNumberFormat="1" applyFont="1" applyBorder="1" applyAlignment="1">
      <alignment horizontal="center" vertical="center" wrapText="1"/>
    </xf>
    <xf numFmtId="165" fontId="28" fillId="0" borderId="0" xfId="1" applyFont="1" applyBorder="1" applyAlignment="1" applyProtection="1">
      <alignment horizontal="right" vertical="center" wrapText="1"/>
      <protection locked="0"/>
    </xf>
    <xf numFmtId="3" fontId="28" fillId="0" borderId="0" xfId="0" applyNumberFormat="1" applyFont="1" applyBorder="1" applyAlignment="1" applyProtection="1">
      <alignment horizontal="center" vertical="center" wrapText="1"/>
      <protection locked="0"/>
    </xf>
    <xf numFmtId="0" fontId="28" fillId="5" borderId="34" xfId="0" applyFont="1" applyFill="1" applyBorder="1" applyAlignment="1" applyProtection="1">
      <alignment horizontal="left" vertical="center" wrapText="1"/>
      <protection locked="0"/>
    </xf>
    <xf numFmtId="0" fontId="28" fillId="2" borderId="34" xfId="0" applyFont="1" applyFill="1" applyBorder="1" applyAlignment="1">
      <alignment horizontal="center" vertical="center" wrapText="1"/>
    </xf>
    <xf numFmtId="0" fontId="26" fillId="2" borderId="1" xfId="0" applyFont="1" applyFill="1" applyBorder="1" applyAlignment="1" applyProtection="1">
      <alignment horizontal="center" vertical="center" textRotation="90" wrapText="1"/>
    </xf>
    <xf numFmtId="0" fontId="23" fillId="5" borderId="1" xfId="0" applyFont="1" applyFill="1" applyBorder="1" applyAlignment="1" applyProtection="1">
      <alignment horizontal="justify" vertical="center" wrapText="1"/>
      <protection locked="0"/>
    </xf>
    <xf numFmtId="0" fontId="13" fillId="3" borderId="0" xfId="0" applyFont="1" applyFill="1" applyBorder="1"/>
    <xf numFmtId="0" fontId="27" fillId="0" borderId="0" xfId="0" applyFont="1" applyAlignment="1">
      <alignment horizontal="right" vertical="center" wrapText="1"/>
    </xf>
    <xf numFmtId="0" fontId="13" fillId="0" borderId="0" xfId="0" applyFont="1" applyAlignment="1">
      <alignment horizontal="center"/>
    </xf>
    <xf numFmtId="0" fontId="11" fillId="9" borderId="20" xfId="2" applyFont="1" applyFill="1" applyBorder="1" applyAlignment="1">
      <alignment horizontal="center" vertical="center" wrapText="1"/>
    </xf>
    <xf numFmtId="0" fontId="28" fillId="5" borderId="1" xfId="0" applyFont="1" applyFill="1" applyBorder="1" applyAlignment="1" applyProtection="1">
      <alignment horizontal="justify" vertical="center" wrapText="1"/>
      <protection locked="0"/>
    </xf>
    <xf numFmtId="0" fontId="28" fillId="0" borderId="1" xfId="0" applyNumberFormat="1"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wrapText="1"/>
      <protection locked="0"/>
    </xf>
    <xf numFmtId="3" fontId="28" fillId="0" borderId="1" xfId="0" applyNumberFormat="1" applyFont="1" applyBorder="1" applyAlignment="1" applyProtection="1">
      <alignment horizontal="center" vertical="center" wrapText="1"/>
    </xf>
    <xf numFmtId="0" fontId="27" fillId="0" borderId="0" xfId="0" applyFont="1" applyAlignment="1">
      <alignment vertical="center" wrapText="1"/>
    </xf>
    <xf numFmtId="164" fontId="28" fillId="0" borderId="1" xfId="1" applyNumberFormat="1"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wrapText="1"/>
      <protection locked="0"/>
    </xf>
    <xf numFmtId="164" fontId="29" fillId="0" borderId="1" xfId="1" applyNumberFormat="1" applyFont="1" applyFill="1" applyBorder="1" applyAlignment="1" applyProtection="1">
      <alignment horizontal="center" vertical="center" wrapText="1"/>
    </xf>
    <xf numFmtId="0" fontId="13" fillId="3" borderId="0" xfId="0" applyFont="1" applyFill="1" applyBorder="1" applyAlignment="1">
      <alignment vertical="center" wrapText="1"/>
    </xf>
    <xf numFmtId="0" fontId="13" fillId="0" borderId="0" xfId="0" applyFont="1" applyAlignment="1">
      <alignment horizontal="justify" vertical="center"/>
    </xf>
    <xf numFmtId="0" fontId="12" fillId="8" borderId="1" xfId="0" applyFont="1" applyFill="1" applyBorder="1" applyAlignment="1" applyProtection="1">
      <alignment horizontal="center" vertical="center" wrapText="1"/>
    </xf>
    <xf numFmtId="0" fontId="12" fillId="8" borderId="15" xfId="0" applyFont="1" applyFill="1" applyBorder="1" applyAlignment="1" applyProtection="1">
      <alignment horizontal="center" vertical="center" wrapText="1"/>
    </xf>
    <xf numFmtId="0" fontId="13" fillId="0" borderId="1" xfId="0" applyFont="1" applyBorder="1" applyAlignment="1" applyProtection="1">
      <alignment horizontal="center" vertical="center" wrapText="1"/>
      <protection locked="0"/>
    </xf>
    <xf numFmtId="3" fontId="28" fillId="0" borderId="1" xfId="0" applyNumberFormat="1"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3" fontId="28" fillId="0" borderId="1" xfId="0" applyNumberFormat="1" applyFont="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3" fontId="28" fillId="0" borderId="1" xfId="0" applyNumberFormat="1" applyFont="1" applyBorder="1" applyAlignment="1" applyProtection="1">
      <alignment horizontal="center" vertical="center" wrapText="1"/>
    </xf>
    <xf numFmtId="3" fontId="28" fillId="0" borderId="1" xfId="0" applyNumberFormat="1" applyFont="1" applyBorder="1" applyAlignment="1" applyProtection="1">
      <alignment horizontal="center" vertical="center" wrapText="1"/>
      <protection locked="0"/>
    </xf>
    <xf numFmtId="166" fontId="28" fillId="0" borderId="1" xfId="0" applyNumberFormat="1" applyFont="1" applyBorder="1" applyAlignment="1" applyProtection="1">
      <alignment horizontal="center" vertical="center" wrapText="1"/>
      <protection locked="0"/>
    </xf>
    <xf numFmtId="0" fontId="28" fillId="0" borderId="1" xfId="0" applyFont="1" applyFill="1" applyBorder="1" applyAlignment="1" applyProtection="1">
      <alignment horizontal="center" vertical="center" wrapText="1"/>
      <protection locked="0"/>
    </xf>
    <xf numFmtId="3" fontId="28" fillId="0" borderId="1" xfId="0" applyNumberFormat="1" applyFont="1" applyBorder="1" applyAlignment="1" applyProtection="1">
      <alignment horizontal="left" vertical="center" wrapText="1"/>
      <protection locked="0"/>
    </xf>
    <xf numFmtId="0" fontId="8" fillId="0" borderId="28" xfId="0" applyFont="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xf>
    <xf numFmtId="0" fontId="36" fillId="0" borderId="0" xfId="0" applyFont="1" applyBorder="1" applyAlignment="1">
      <alignment horizontal="center" vertical="top" wrapText="1"/>
    </xf>
    <xf numFmtId="0" fontId="9" fillId="3" borderId="0" xfId="0" applyFont="1" applyFill="1" applyBorder="1" applyAlignment="1">
      <alignment horizontal="right" vertical="center" wrapText="1"/>
    </xf>
    <xf numFmtId="0" fontId="8" fillId="0" borderId="9"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8" fillId="3" borderId="0" xfId="0" applyFont="1" applyFill="1" applyBorder="1" applyAlignment="1">
      <alignment horizontal="center"/>
    </xf>
    <xf numFmtId="0" fontId="8" fillId="0" borderId="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12" fillId="2" borderId="8" xfId="0" applyFont="1" applyFill="1" applyBorder="1" applyAlignment="1">
      <alignment horizontal="left" vertical="center" wrapText="1"/>
    </xf>
    <xf numFmtId="0" fontId="12" fillId="2" borderId="9"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11" fillId="0" borderId="0" xfId="0" applyFont="1" applyAlignment="1">
      <alignment horizontal="left" vertical="center"/>
    </xf>
    <xf numFmtId="0" fontId="8" fillId="2" borderId="2" xfId="0" applyFont="1" applyFill="1" applyBorder="1" applyAlignment="1">
      <alignment horizontal="left" vertical="center"/>
    </xf>
    <xf numFmtId="0" fontId="8" fillId="2" borderId="3" xfId="0" applyFont="1" applyFill="1" applyBorder="1" applyAlignment="1">
      <alignment horizontal="left" vertical="center"/>
    </xf>
    <xf numFmtId="0" fontId="8" fillId="2" borderId="4" xfId="0" applyFont="1" applyFill="1" applyBorder="1" applyAlignment="1">
      <alignment horizontal="left" vertical="center"/>
    </xf>
    <xf numFmtId="0" fontId="8" fillId="4" borderId="2" xfId="0" applyFont="1" applyFill="1" applyBorder="1" applyAlignment="1">
      <alignment horizontal="left" vertical="center"/>
    </xf>
    <xf numFmtId="0" fontId="8" fillId="4" borderId="3" xfId="0" applyFont="1" applyFill="1" applyBorder="1" applyAlignment="1">
      <alignment horizontal="left" vertical="center"/>
    </xf>
    <xf numFmtId="0" fontId="8" fillId="4" borderId="4" xfId="0" applyFont="1" applyFill="1" applyBorder="1" applyAlignment="1">
      <alignment horizontal="left" vertical="center"/>
    </xf>
    <xf numFmtId="0" fontId="8" fillId="2" borderId="5" xfId="0" applyFont="1" applyFill="1" applyBorder="1" applyAlignment="1">
      <alignment horizontal="left" vertical="center"/>
    </xf>
    <xf numFmtId="0" fontId="8" fillId="2" borderId="6" xfId="0" applyFont="1" applyFill="1" applyBorder="1" applyAlignment="1">
      <alignment horizontal="left" vertical="center"/>
    </xf>
    <xf numFmtId="0" fontId="8" fillId="2" borderId="7" xfId="0" applyFont="1" applyFill="1" applyBorder="1" applyAlignment="1">
      <alignment horizontal="left" vertical="center"/>
    </xf>
    <xf numFmtId="0" fontId="8" fillId="2" borderId="11" xfId="0" applyFont="1" applyFill="1" applyBorder="1" applyAlignment="1">
      <alignment horizontal="left" vertical="center"/>
    </xf>
    <xf numFmtId="0" fontId="8" fillId="2" borderId="0" xfId="0" applyFont="1" applyFill="1" applyBorder="1" applyAlignment="1">
      <alignment horizontal="left" vertical="center"/>
    </xf>
    <xf numFmtId="0" fontId="8" fillId="2" borderId="12" xfId="0" applyFont="1" applyFill="1" applyBorder="1" applyAlignment="1">
      <alignment horizontal="left" vertical="center"/>
    </xf>
    <xf numFmtId="0" fontId="8" fillId="2" borderId="8" xfId="0" applyFont="1" applyFill="1" applyBorder="1" applyAlignment="1">
      <alignment horizontal="left" vertical="center"/>
    </xf>
    <xf numFmtId="0" fontId="8" fillId="2" borderId="9" xfId="0" applyFont="1" applyFill="1" applyBorder="1" applyAlignment="1">
      <alignment horizontal="left" vertical="center"/>
    </xf>
    <xf numFmtId="0" fontId="8" fillId="2" borderId="10" xfId="0" applyFont="1" applyFill="1" applyBorder="1" applyAlignment="1">
      <alignment horizontal="left" vertical="center"/>
    </xf>
    <xf numFmtId="0" fontId="8" fillId="0" borderId="2" xfId="0" applyFont="1" applyBorder="1" applyAlignment="1" applyProtection="1">
      <alignment horizontal="center" vertical="top"/>
      <protection locked="0"/>
    </xf>
    <xf numFmtId="0" fontId="8" fillId="0" borderId="3" xfId="0" applyFont="1" applyBorder="1" applyAlignment="1" applyProtection="1">
      <alignment horizontal="center" vertical="top"/>
      <protection locked="0"/>
    </xf>
    <xf numFmtId="0" fontId="8" fillId="0" borderId="4" xfId="0" applyFont="1" applyBorder="1" applyAlignment="1" applyProtection="1">
      <alignment horizontal="center" vertical="top"/>
      <protection locked="0"/>
    </xf>
    <xf numFmtId="0" fontId="8" fillId="0" borderId="5"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11" fillId="0" borderId="0" xfId="0" applyFont="1" applyAlignment="1">
      <alignment horizontal="left" vertical="center" wrapText="1"/>
    </xf>
    <xf numFmtId="0" fontId="13" fillId="0" borderId="0" xfId="0" applyFont="1" applyAlignment="1">
      <alignment horizontal="left" vertical="center" wrapText="1"/>
    </xf>
    <xf numFmtId="0" fontId="12" fillId="5" borderId="1" xfId="0" applyFont="1" applyFill="1" applyBorder="1" applyAlignment="1">
      <alignment horizontal="left" vertical="center" wrapText="1"/>
    </xf>
    <xf numFmtId="0" fontId="8" fillId="0" borderId="1" xfId="0" applyFont="1" applyBorder="1" applyAlignment="1" applyProtection="1">
      <alignment horizontal="left" vertical="center" wrapText="1"/>
      <protection locked="0"/>
    </xf>
    <xf numFmtId="0" fontId="0" fillId="0" borderId="11" xfId="0"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0" fontId="0" fillId="0" borderId="11" xfId="0" applyBorder="1" applyAlignment="1">
      <alignment horizontal="left" vertical="center" wrapText="1"/>
    </xf>
    <xf numFmtId="0" fontId="0" fillId="0" borderId="0" xfId="0" applyBorder="1" applyAlignment="1">
      <alignment horizontal="left" vertical="center" wrapText="1"/>
    </xf>
    <xf numFmtId="0" fontId="0" fillId="0" borderId="12" xfId="0" applyBorder="1" applyAlignment="1">
      <alignment horizontal="left" vertical="center" wrapText="1"/>
    </xf>
    <xf numFmtId="0" fontId="8" fillId="4" borderId="5" xfId="0" applyFont="1" applyFill="1" applyBorder="1" applyAlignment="1">
      <alignment horizontal="left" vertical="center" wrapText="1"/>
    </xf>
    <xf numFmtId="0" fontId="8" fillId="4" borderId="6" xfId="0" applyFont="1" applyFill="1" applyBorder="1" applyAlignment="1">
      <alignment horizontal="left" vertical="center" wrapText="1"/>
    </xf>
    <xf numFmtId="0" fontId="8" fillId="4" borderId="7" xfId="0" applyFont="1" applyFill="1" applyBorder="1" applyAlignment="1">
      <alignment horizontal="left" vertical="center" wrapText="1"/>
    </xf>
    <xf numFmtId="0" fontId="14" fillId="7" borderId="1" xfId="0" applyFont="1" applyFill="1" applyBorder="1" applyAlignment="1">
      <alignment horizontal="left" vertical="center" wrapText="1"/>
    </xf>
    <xf numFmtId="0" fontId="14" fillId="7" borderId="11" xfId="0" applyFont="1" applyFill="1" applyBorder="1" applyAlignment="1">
      <alignment horizontal="left" vertical="center" wrapText="1"/>
    </xf>
    <xf numFmtId="0" fontId="14" fillId="7" borderId="0" xfId="0" applyFont="1" applyFill="1" applyBorder="1" applyAlignment="1">
      <alignment horizontal="left" vertical="center" wrapText="1"/>
    </xf>
    <xf numFmtId="0" fontId="14" fillId="7" borderId="12" xfId="0" applyFont="1" applyFill="1" applyBorder="1" applyAlignment="1">
      <alignment horizontal="left" vertical="center" wrapText="1"/>
    </xf>
    <xf numFmtId="0" fontId="8" fillId="0" borderId="1" xfId="0" applyFont="1" applyBorder="1" applyAlignment="1" applyProtection="1">
      <alignment horizontal="left" vertical="top" wrapText="1"/>
      <protection locked="0"/>
    </xf>
    <xf numFmtId="0" fontId="14" fillId="6" borderId="1" xfId="0" applyFont="1" applyFill="1" applyBorder="1" applyAlignment="1">
      <alignment horizontal="left" vertical="center" wrapText="1"/>
    </xf>
    <xf numFmtId="0" fontId="15" fillId="8" borderId="31" xfId="0" applyFont="1" applyFill="1" applyBorder="1" applyAlignment="1">
      <alignment horizontal="center" vertical="center" wrapText="1"/>
    </xf>
    <xf numFmtId="0" fontId="15" fillId="8" borderId="32" xfId="0" applyFont="1" applyFill="1" applyBorder="1" applyAlignment="1">
      <alignment horizontal="center" vertical="center" wrapText="1"/>
    </xf>
    <xf numFmtId="0" fontId="15" fillId="8" borderId="33" xfId="0" applyFont="1" applyFill="1" applyBorder="1" applyAlignment="1">
      <alignment horizontal="center" vertical="center" wrapText="1"/>
    </xf>
    <xf numFmtId="0" fontId="12" fillId="8" borderId="51" xfId="0" applyFont="1" applyFill="1" applyBorder="1" applyAlignment="1">
      <alignment horizontal="center" vertical="center" wrapText="1"/>
    </xf>
    <xf numFmtId="0" fontId="12" fillId="8" borderId="52" xfId="0" applyFont="1" applyFill="1" applyBorder="1" applyAlignment="1">
      <alignment horizontal="center" vertical="center" wrapText="1"/>
    </xf>
    <xf numFmtId="0" fontId="12" fillId="8" borderId="53" xfId="0" applyFont="1" applyFill="1" applyBorder="1" applyAlignment="1">
      <alignment horizontal="center" vertical="center" wrapText="1"/>
    </xf>
    <xf numFmtId="9" fontId="8" fillId="0" borderId="5" xfId="0" applyNumberFormat="1" applyFont="1" applyBorder="1" applyAlignment="1" applyProtection="1">
      <alignment horizontal="center" vertical="center" wrapText="1"/>
      <protection locked="0"/>
    </xf>
    <xf numFmtId="9" fontId="8" fillId="0" borderId="6" xfId="0" applyNumberFormat="1" applyFont="1" applyBorder="1" applyAlignment="1" applyProtection="1">
      <alignment horizontal="center" vertical="center" wrapText="1"/>
      <protection locked="0"/>
    </xf>
    <xf numFmtId="9" fontId="8" fillId="0" borderId="45" xfId="0" applyNumberFormat="1" applyFont="1" applyBorder="1" applyAlignment="1" applyProtection="1">
      <alignment horizontal="center" vertical="center" wrapText="1"/>
      <protection locked="0"/>
    </xf>
    <xf numFmtId="9" fontId="8" fillId="0" borderId="11" xfId="0" applyNumberFormat="1" applyFont="1" applyBorder="1" applyAlignment="1" applyProtection="1">
      <alignment horizontal="center" vertical="center" wrapText="1"/>
      <protection locked="0"/>
    </xf>
    <xf numFmtId="9" fontId="8" fillId="0" borderId="0" xfId="0" applyNumberFormat="1" applyFont="1" applyBorder="1" applyAlignment="1" applyProtection="1">
      <alignment horizontal="center" vertical="center" wrapText="1"/>
      <protection locked="0"/>
    </xf>
    <xf numFmtId="9" fontId="8" fillId="0" borderId="50" xfId="0" applyNumberFormat="1" applyFont="1" applyBorder="1" applyAlignment="1" applyProtection="1">
      <alignment horizontal="center" vertical="center" wrapText="1"/>
      <protection locked="0"/>
    </xf>
    <xf numFmtId="9" fontId="8" fillId="0" borderId="8" xfId="0" applyNumberFormat="1" applyFont="1" applyBorder="1" applyAlignment="1" applyProtection="1">
      <alignment horizontal="center" vertical="center" wrapText="1"/>
      <protection locked="0"/>
    </xf>
    <xf numFmtId="9" fontId="8" fillId="0" borderId="9" xfId="0" applyNumberFormat="1" applyFont="1" applyBorder="1" applyAlignment="1" applyProtection="1">
      <alignment horizontal="center" vertical="center" wrapText="1"/>
      <protection locked="0"/>
    </xf>
    <xf numFmtId="9" fontId="8" fillId="0" borderId="54" xfId="0" applyNumberFormat="1" applyFont="1" applyBorder="1" applyAlignment="1" applyProtection="1">
      <alignment horizontal="center" vertical="center" wrapText="1"/>
      <protection locked="0"/>
    </xf>
    <xf numFmtId="0" fontId="12" fillId="8" borderId="2" xfId="0" applyFont="1" applyFill="1" applyBorder="1" applyAlignment="1" applyProtection="1">
      <alignment horizontal="center" vertical="center" wrapText="1"/>
    </xf>
    <xf numFmtId="0" fontId="12" fillId="8" borderId="3" xfId="0" applyFont="1" applyFill="1" applyBorder="1" applyAlignment="1" applyProtection="1">
      <alignment horizontal="center" vertical="center" wrapText="1"/>
    </xf>
    <xf numFmtId="0" fontId="12" fillId="8" borderId="26" xfId="0" applyFont="1" applyFill="1" applyBorder="1" applyAlignment="1" applyProtection="1">
      <alignment horizontal="center" vertical="center" wrapText="1"/>
    </xf>
    <xf numFmtId="0" fontId="12" fillId="8" borderId="13" xfId="0" applyFont="1" applyFill="1" applyBorder="1" applyAlignment="1" applyProtection="1">
      <alignment horizontal="center" vertical="center" wrapText="1"/>
    </xf>
    <xf numFmtId="0" fontId="12" fillId="8" borderId="34" xfId="0" applyFont="1" applyFill="1" applyBorder="1" applyAlignment="1" applyProtection="1">
      <alignment horizontal="center" vertical="center" wrapText="1"/>
    </xf>
    <xf numFmtId="0" fontId="12" fillId="8" borderId="36" xfId="0" applyFont="1" applyFill="1" applyBorder="1" applyAlignment="1" applyProtection="1">
      <alignment horizontal="center" vertical="center" wrapText="1"/>
    </xf>
    <xf numFmtId="0" fontId="0" fillId="3" borderId="0" xfId="0" applyFill="1" applyBorder="1" applyAlignment="1">
      <alignment horizontal="center"/>
    </xf>
    <xf numFmtId="0" fontId="3" fillId="3" borderId="0" xfId="0" applyFont="1" applyFill="1" applyBorder="1" applyAlignment="1">
      <alignment horizontal="right" vertical="center" wrapText="1"/>
    </xf>
    <xf numFmtId="0" fontId="4" fillId="0" borderId="0" xfId="0" applyFont="1" applyAlignment="1">
      <alignment horizontal="left" vertical="center" wrapText="1"/>
    </xf>
    <xf numFmtId="0" fontId="5" fillId="0" borderId="0" xfId="0" applyFont="1" applyAlignment="1">
      <alignment horizontal="left" vertical="center" wrapText="1"/>
    </xf>
    <xf numFmtId="0" fontId="0" fillId="4" borderId="5" xfId="0" applyFill="1" applyBorder="1" applyAlignment="1">
      <alignment horizontal="left" vertical="center" wrapText="1"/>
    </xf>
    <xf numFmtId="0" fontId="0" fillId="4" borderId="6" xfId="0" applyFill="1" applyBorder="1" applyAlignment="1">
      <alignment horizontal="left" vertical="center" wrapText="1"/>
    </xf>
    <xf numFmtId="0" fontId="0" fillId="4" borderId="7" xfId="0" applyFill="1" applyBorder="1" applyAlignment="1">
      <alignment horizontal="left" vertical="center" wrapText="1"/>
    </xf>
    <xf numFmtId="9" fontId="8" fillId="0" borderId="1" xfId="0" applyNumberFormat="1"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8" fillId="0" borderId="28" xfId="0" applyFont="1" applyBorder="1" applyAlignment="1" applyProtection="1">
      <alignment horizontal="center" vertical="center" wrapText="1"/>
      <protection locked="0"/>
    </xf>
    <xf numFmtId="0" fontId="12" fillId="8" borderId="4" xfId="0" applyFont="1" applyFill="1" applyBorder="1" applyAlignment="1" applyProtection="1">
      <alignment horizontal="center" vertical="center" wrapText="1"/>
    </xf>
    <xf numFmtId="0" fontId="12" fillId="8" borderId="16" xfId="0" applyFont="1" applyFill="1" applyBorder="1" applyAlignment="1">
      <alignment horizontal="center" vertical="center" wrapText="1"/>
    </xf>
    <xf numFmtId="0" fontId="12" fillId="8" borderId="18" xfId="0" applyFont="1" applyFill="1" applyBorder="1" applyAlignment="1">
      <alignment horizontal="center" vertical="center" wrapText="1"/>
    </xf>
    <xf numFmtId="0" fontId="16" fillId="0" borderId="24" xfId="0" applyFont="1" applyBorder="1" applyAlignment="1">
      <alignment horizontal="center" vertical="center" textRotation="90" wrapText="1"/>
    </xf>
    <xf numFmtId="0" fontId="16" fillId="0" borderId="27" xfId="0" applyFont="1" applyBorder="1" applyAlignment="1">
      <alignment horizontal="center" vertical="center" textRotation="90" wrapText="1"/>
    </xf>
    <xf numFmtId="0" fontId="8" fillId="0" borderId="45" xfId="0" applyFont="1" applyBorder="1" applyAlignment="1" applyProtection="1">
      <alignment horizontal="center" vertical="center" wrapText="1"/>
      <protection locked="0"/>
    </xf>
    <xf numFmtId="0" fontId="8" fillId="0" borderId="50" xfId="0" applyFont="1" applyBorder="1" applyAlignment="1" applyProtection="1">
      <alignment horizontal="center" vertical="center" wrapText="1"/>
      <protection locked="0"/>
    </xf>
    <xf numFmtId="0" fontId="8" fillId="0" borderId="54" xfId="0" applyFont="1" applyBorder="1" applyAlignment="1" applyProtection="1">
      <alignment horizontal="center" vertical="center" wrapText="1"/>
      <protection locked="0"/>
    </xf>
    <xf numFmtId="0" fontId="12" fillId="8" borderId="5"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12" fillId="8" borderId="11" xfId="0" applyFont="1" applyFill="1" applyBorder="1" applyAlignment="1">
      <alignment horizontal="center" vertical="center" wrapText="1"/>
    </xf>
    <xf numFmtId="0" fontId="12" fillId="8" borderId="0" xfId="0" applyFont="1" applyFill="1" applyBorder="1" applyAlignment="1">
      <alignment horizontal="center" vertical="center" wrapText="1"/>
    </xf>
    <xf numFmtId="0" fontId="12" fillId="8" borderId="49" xfId="0" applyFont="1" applyFill="1" applyBorder="1" applyAlignment="1">
      <alignment horizontal="center" vertical="center" wrapText="1"/>
    </xf>
    <xf numFmtId="0" fontId="12" fillId="8" borderId="48" xfId="0" applyFont="1" applyFill="1" applyBorder="1" applyAlignment="1">
      <alignment horizontal="center" vertical="center" wrapText="1"/>
    </xf>
    <xf numFmtId="0" fontId="12" fillId="8" borderId="1" xfId="0" applyFont="1" applyFill="1" applyBorder="1" applyAlignment="1">
      <alignment horizontal="center" vertical="center" wrapText="1"/>
    </xf>
    <xf numFmtId="0" fontId="17" fillId="8" borderId="1" xfId="0" applyFont="1" applyFill="1" applyBorder="1" applyAlignment="1">
      <alignment horizontal="center" vertical="center" wrapText="1"/>
    </xf>
    <xf numFmtId="0" fontId="30" fillId="0" borderId="0" xfId="0" applyFont="1" applyAlignment="1">
      <alignment horizontal="left" vertical="center" wrapText="1"/>
    </xf>
    <xf numFmtId="0" fontId="34" fillId="0" borderId="0" xfId="0" applyFont="1" applyAlignment="1">
      <alignment horizontal="left" vertical="center" wrapText="1"/>
    </xf>
    <xf numFmtId="0" fontId="10" fillId="2" borderId="39" xfId="0" applyFont="1" applyFill="1" applyBorder="1" applyAlignment="1">
      <alignment horizontal="left" vertical="center" wrapText="1"/>
    </xf>
    <xf numFmtId="0" fontId="10" fillId="2" borderId="40" xfId="0" applyFont="1" applyFill="1" applyBorder="1" applyAlignment="1">
      <alignment horizontal="left" vertical="center" wrapText="1"/>
    </xf>
    <xf numFmtId="0" fontId="13" fillId="5" borderId="41" xfId="0" applyFont="1" applyFill="1" applyBorder="1" applyAlignment="1">
      <alignment horizontal="center" vertical="center" wrapText="1"/>
    </xf>
    <xf numFmtId="0" fontId="13" fillId="5" borderId="35" xfId="0" applyFont="1" applyFill="1" applyBorder="1" applyAlignment="1">
      <alignment horizontal="center" vertical="center" wrapText="1"/>
    </xf>
    <xf numFmtId="0" fontId="13" fillId="5" borderId="30" xfId="0" applyFont="1" applyFill="1" applyBorder="1" applyAlignment="1">
      <alignment horizontal="center" vertical="center" wrapText="1"/>
    </xf>
    <xf numFmtId="0" fontId="13" fillId="0" borderId="13"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13" fillId="0" borderId="36" xfId="0" applyFont="1" applyBorder="1" applyAlignment="1" applyProtection="1">
      <alignment horizontal="center" vertical="center" wrapText="1"/>
      <protection locked="0"/>
    </xf>
    <xf numFmtId="0" fontId="10" fillId="0" borderId="17"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37" xfId="0" applyFont="1" applyBorder="1" applyAlignment="1">
      <alignment horizontal="center" vertical="center" wrapText="1"/>
    </xf>
    <xf numFmtId="0" fontId="13" fillId="5" borderId="25" xfId="0" applyFont="1" applyFill="1" applyBorder="1" applyAlignment="1">
      <alignment horizontal="center" vertical="center" wrapText="1"/>
    </xf>
    <xf numFmtId="0" fontId="30" fillId="0" borderId="0" xfId="0" applyFont="1" applyAlignment="1">
      <alignment horizontal="left" wrapText="1"/>
    </xf>
    <xf numFmtId="0" fontId="30" fillId="3" borderId="0" xfId="0" applyFont="1" applyFill="1" applyBorder="1" applyAlignment="1">
      <alignment horizontal="center"/>
    </xf>
    <xf numFmtId="0" fontId="31" fillId="3" borderId="0" xfId="0" applyFont="1" applyFill="1" applyBorder="1" applyAlignment="1">
      <alignment horizontal="right" vertical="center" wrapText="1"/>
    </xf>
    <xf numFmtId="0" fontId="10" fillId="2" borderId="23" xfId="0" applyFont="1" applyFill="1" applyBorder="1" applyAlignment="1">
      <alignment horizontal="left" vertical="center"/>
    </xf>
    <xf numFmtId="0" fontId="10" fillId="2" borderId="16" xfId="0" applyFont="1" applyFill="1" applyBorder="1" applyAlignment="1">
      <alignment horizontal="left" vertical="center"/>
    </xf>
    <xf numFmtId="0" fontId="10" fillId="2" borderId="18" xfId="0" applyFont="1" applyFill="1" applyBorder="1" applyAlignment="1">
      <alignment horizontal="left" vertical="center"/>
    </xf>
    <xf numFmtId="3" fontId="13" fillId="0" borderId="13" xfId="0" applyNumberFormat="1" applyFont="1" applyBorder="1" applyAlignment="1" applyProtection="1">
      <alignment horizontal="center" vertical="center" wrapText="1"/>
      <protection locked="0"/>
    </xf>
    <xf numFmtId="3" fontId="13" fillId="0" borderId="34" xfId="0" applyNumberFormat="1" applyFont="1" applyBorder="1" applyAlignment="1" applyProtection="1">
      <alignment horizontal="center" vertical="center" wrapText="1"/>
      <protection locked="0"/>
    </xf>
    <xf numFmtId="3" fontId="13" fillId="0" borderId="36" xfId="0" applyNumberFormat="1" applyFont="1" applyBorder="1" applyAlignment="1" applyProtection="1">
      <alignment horizontal="center" vertical="center" wrapText="1"/>
      <protection locked="0"/>
    </xf>
    <xf numFmtId="3" fontId="10" fillId="0" borderId="17" xfId="0" applyNumberFormat="1" applyFont="1" applyBorder="1" applyAlignment="1">
      <alignment horizontal="center" vertical="center" wrapText="1"/>
    </xf>
    <xf numFmtId="0" fontId="18" fillId="2" borderId="31"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18" fillId="2" borderId="33" xfId="0" applyFont="1" applyFill="1" applyBorder="1" applyAlignment="1">
      <alignment horizontal="center" vertical="center" wrapText="1"/>
    </xf>
    <xf numFmtId="0" fontId="19" fillId="2" borderId="14"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24"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7" fillId="2" borderId="31" xfId="0" applyFont="1" applyFill="1" applyBorder="1" applyAlignment="1">
      <alignment horizontal="left" vertical="center" wrapText="1"/>
    </xf>
    <xf numFmtId="0" fontId="17" fillId="2" borderId="32" xfId="0" applyFont="1" applyFill="1" applyBorder="1" applyAlignment="1">
      <alignment horizontal="left" vertical="center" wrapText="1"/>
    </xf>
    <xf numFmtId="0" fontId="17" fillId="2" borderId="33" xfId="0" applyFont="1" applyFill="1" applyBorder="1" applyAlignment="1">
      <alignment horizontal="left" vertical="center" wrapText="1"/>
    </xf>
    <xf numFmtId="0" fontId="8" fillId="0" borderId="0" xfId="0" applyFont="1" applyAlignment="1">
      <alignment horizontal="left" vertical="center" wrapText="1"/>
    </xf>
    <xf numFmtId="0" fontId="13" fillId="3" borderId="0" xfId="0" applyFont="1" applyFill="1" applyAlignment="1">
      <alignment horizontal="center"/>
    </xf>
    <xf numFmtId="0" fontId="38" fillId="3" borderId="0" xfId="0" applyFont="1" applyFill="1" applyAlignment="1">
      <alignment horizontal="right" vertical="center" wrapText="1"/>
    </xf>
    <xf numFmtId="0" fontId="10" fillId="0" borderId="0" xfId="0" applyFont="1" applyAlignment="1">
      <alignment horizontal="left" vertical="center" wrapText="1"/>
    </xf>
    <xf numFmtId="0" fontId="11" fillId="9" borderId="22" xfId="2" applyFont="1" applyFill="1" applyBorder="1" applyAlignment="1">
      <alignment horizontal="center" vertical="center" wrapText="1"/>
    </xf>
    <xf numFmtId="0" fontId="11" fillId="9" borderId="32" xfId="2" applyFont="1" applyFill="1" applyBorder="1" applyAlignment="1">
      <alignment horizontal="center" vertical="center" wrapText="1"/>
    </xf>
    <xf numFmtId="0" fontId="11" fillId="9" borderId="33" xfId="2"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2" borderId="14"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28" fillId="2" borderId="3" xfId="0" applyFont="1" applyFill="1" applyBorder="1" applyAlignment="1">
      <alignment horizontal="center" vertical="center" wrapText="1"/>
    </xf>
    <xf numFmtId="0" fontId="29" fillId="2" borderId="8"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0" xfId="0" applyFont="1" applyFill="1" applyBorder="1" applyAlignment="1">
      <alignment horizontal="center" vertical="center" wrapText="1"/>
    </xf>
    <xf numFmtId="0" fontId="29" fillId="2" borderId="50" xfId="0" applyFont="1" applyFill="1" applyBorder="1" applyAlignment="1">
      <alignment horizontal="center" vertical="center" wrapText="1"/>
    </xf>
    <xf numFmtId="166" fontId="13" fillId="0" borderId="1" xfId="0" applyNumberFormat="1" applyFont="1" applyBorder="1" applyAlignment="1" applyProtection="1">
      <alignment horizontal="center" vertical="center" wrapText="1"/>
      <protection locked="0"/>
    </xf>
    <xf numFmtId="0" fontId="28" fillId="2" borderId="4" xfId="0" applyFont="1" applyFill="1" applyBorder="1" applyAlignment="1">
      <alignment horizontal="center" vertical="center" wrapText="1"/>
    </xf>
    <xf numFmtId="0" fontId="28" fillId="2" borderId="5" xfId="0" applyFont="1" applyFill="1" applyBorder="1" applyAlignment="1">
      <alignment horizontal="center" vertical="center" textRotation="90" wrapText="1"/>
    </xf>
    <xf numFmtId="0" fontId="28" fillId="2" borderId="7" xfId="0" applyFont="1" applyFill="1" applyBorder="1" applyAlignment="1">
      <alignment horizontal="center" vertical="center" textRotation="90" wrapText="1"/>
    </xf>
    <xf numFmtId="0" fontId="28" fillId="2" borderId="11" xfId="0" applyFont="1" applyFill="1" applyBorder="1" applyAlignment="1">
      <alignment horizontal="center" vertical="center" textRotation="90" wrapText="1"/>
    </xf>
    <xf numFmtId="0" fontId="28" fillId="2" borderId="12" xfId="0" applyFont="1" applyFill="1" applyBorder="1" applyAlignment="1">
      <alignment horizontal="center" vertical="center" textRotation="90" wrapText="1"/>
    </xf>
    <xf numFmtId="0" fontId="28" fillId="2" borderId="8" xfId="0" applyFont="1" applyFill="1" applyBorder="1" applyAlignment="1">
      <alignment horizontal="center" vertical="center" textRotation="90" wrapText="1"/>
    </xf>
    <xf numFmtId="0" fontId="28" fillId="2" borderId="10" xfId="0" applyFont="1" applyFill="1" applyBorder="1" applyAlignment="1">
      <alignment horizontal="center" vertical="center" textRotation="90" wrapText="1"/>
    </xf>
    <xf numFmtId="0" fontId="13" fillId="0" borderId="1" xfId="0" applyFont="1" applyBorder="1" applyAlignment="1" applyProtection="1">
      <alignment horizontal="center" wrapText="1"/>
      <protection locked="0"/>
    </xf>
    <xf numFmtId="0" fontId="13" fillId="0" borderId="1" xfId="0" applyFont="1" applyBorder="1" applyAlignment="1" applyProtection="1">
      <alignment horizontal="center"/>
      <protection locked="0"/>
    </xf>
    <xf numFmtId="0" fontId="11" fillId="9" borderId="31" xfId="2" applyFont="1" applyFill="1" applyBorder="1" applyAlignment="1">
      <alignment horizontal="center" vertical="center" wrapText="1"/>
    </xf>
    <xf numFmtId="0" fontId="11" fillId="9" borderId="44" xfId="2" applyFont="1" applyFill="1" applyBorder="1" applyAlignment="1">
      <alignment horizontal="center" vertical="center" wrapText="1"/>
    </xf>
    <xf numFmtId="0" fontId="28" fillId="5" borderId="5" xfId="0" applyFont="1" applyFill="1" applyBorder="1" applyAlignment="1" applyProtection="1">
      <alignment horizontal="center" vertical="center" textRotation="90" wrapText="1"/>
      <protection locked="0"/>
    </xf>
    <xf numFmtId="0" fontId="28" fillId="5" borderId="7" xfId="0" applyFont="1" applyFill="1" applyBorder="1" applyAlignment="1" applyProtection="1">
      <alignment horizontal="center" vertical="center" textRotation="90" wrapText="1"/>
      <protection locked="0"/>
    </xf>
    <xf numFmtId="0" fontId="28" fillId="5" borderId="11" xfId="0" applyFont="1" applyFill="1" applyBorder="1" applyAlignment="1" applyProtection="1">
      <alignment horizontal="center" vertical="center" textRotation="90" wrapText="1"/>
      <protection locked="0"/>
    </xf>
    <xf numFmtId="0" fontId="28" fillId="5" borderId="12" xfId="0" applyFont="1" applyFill="1" applyBorder="1" applyAlignment="1" applyProtection="1">
      <alignment horizontal="center" vertical="center" textRotation="90" wrapText="1"/>
      <protection locked="0"/>
    </xf>
    <xf numFmtId="0" fontId="28" fillId="5" borderId="8" xfId="0" applyFont="1" applyFill="1" applyBorder="1" applyAlignment="1" applyProtection="1">
      <alignment horizontal="center" vertical="center" textRotation="90" wrapText="1"/>
      <protection locked="0"/>
    </xf>
    <xf numFmtId="0" fontId="28" fillId="5" borderId="10" xfId="0" applyFont="1" applyFill="1" applyBorder="1" applyAlignment="1" applyProtection="1">
      <alignment horizontal="center" vertical="center" textRotation="90" wrapText="1"/>
      <protection locked="0"/>
    </xf>
    <xf numFmtId="0" fontId="28" fillId="0" borderId="5" xfId="0" applyFont="1" applyBorder="1" applyAlignment="1" applyProtection="1">
      <alignment horizontal="center" vertical="center" wrapText="1"/>
      <protection locked="0"/>
    </xf>
    <xf numFmtId="0" fontId="28" fillId="0" borderId="6" xfId="0" applyFont="1" applyBorder="1" applyAlignment="1" applyProtection="1">
      <alignment horizontal="center" vertical="center" wrapText="1"/>
      <protection locked="0"/>
    </xf>
    <xf numFmtId="0" fontId="28" fillId="0" borderId="7" xfId="0" applyFont="1" applyBorder="1" applyAlignment="1" applyProtection="1">
      <alignment horizontal="center" vertical="center" wrapText="1"/>
      <protection locked="0"/>
    </xf>
    <xf numFmtId="0" fontId="28" fillId="0" borderId="8" xfId="0" applyFont="1" applyBorder="1" applyAlignment="1" applyProtection="1">
      <alignment horizontal="center" vertical="center" wrapText="1"/>
      <protection locked="0"/>
    </xf>
    <xf numFmtId="0" fontId="28" fillId="0" borderId="9" xfId="0" applyFont="1" applyBorder="1" applyAlignment="1" applyProtection="1">
      <alignment horizontal="center" vertical="center" wrapText="1"/>
      <protection locked="0"/>
    </xf>
    <xf numFmtId="0" fontId="28" fillId="0" borderId="10" xfId="0" applyFont="1" applyBorder="1" applyAlignment="1" applyProtection="1">
      <alignment horizontal="center" vertical="center" wrapText="1"/>
      <protection locked="0"/>
    </xf>
    <xf numFmtId="0" fontId="28" fillId="2" borderId="1" xfId="0" applyFont="1" applyFill="1" applyBorder="1" applyAlignment="1" applyProtection="1">
      <alignment horizontal="center" vertical="center" wrapText="1"/>
    </xf>
    <xf numFmtId="0" fontId="28" fillId="2" borderId="1" xfId="0" applyFont="1" applyFill="1" applyBorder="1" applyAlignment="1" applyProtection="1">
      <alignment horizontal="center" vertical="center" textRotation="90" wrapText="1"/>
    </xf>
    <xf numFmtId="3" fontId="28" fillId="0" borderId="2" xfId="0" applyNumberFormat="1" applyFont="1" applyBorder="1" applyAlignment="1" applyProtection="1">
      <alignment horizontal="center" vertical="center" wrapText="1"/>
      <protection locked="0"/>
    </xf>
    <xf numFmtId="3" fontId="28" fillId="0" borderId="3" xfId="0" applyNumberFormat="1" applyFont="1" applyBorder="1" applyAlignment="1" applyProtection="1">
      <alignment horizontal="center" vertical="center" wrapText="1"/>
      <protection locked="0"/>
    </xf>
    <xf numFmtId="3" fontId="28" fillId="0" borderId="4" xfId="0" applyNumberFormat="1" applyFont="1" applyBorder="1" applyAlignment="1" applyProtection="1">
      <alignment horizontal="center" vertical="center" wrapText="1"/>
      <protection locked="0"/>
    </xf>
    <xf numFmtId="0" fontId="28" fillId="2" borderId="5" xfId="0" applyFont="1" applyFill="1" applyBorder="1" applyAlignment="1" applyProtection="1">
      <alignment horizontal="center" vertical="center" wrapText="1"/>
    </xf>
    <xf numFmtId="0" fontId="28" fillId="2" borderId="6" xfId="0" applyFont="1" applyFill="1" applyBorder="1" applyAlignment="1" applyProtection="1">
      <alignment horizontal="center" vertical="center" wrapText="1"/>
    </xf>
    <xf numFmtId="0" fontId="28" fillId="2" borderId="7" xfId="0" applyFont="1" applyFill="1" applyBorder="1" applyAlignment="1" applyProtection="1">
      <alignment horizontal="center" vertical="center" wrapText="1"/>
    </xf>
    <xf numFmtId="0" fontId="28" fillId="2" borderId="8" xfId="0" applyFont="1" applyFill="1" applyBorder="1" applyAlignment="1" applyProtection="1">
      <alignment horizontal="center" vertical="center" wrapText="1"/>
    </xf>
    <xf numFmtId="0" fontId="28" fillId="2" borderId="9" xfId="0" applyFont="1" applyFill="1" applyBorder="1" applyAlignment="1" applyProtection="1">
      <alignment horizontal="center" vertical="center" wrapText="1"/>
    </xf>
    <xf numFmtId="0" fontId="28" fillId="2" borderId="10" xfId="0" applyFont="1" applyFill="1" applyBorder="1" applyAlignment="1" applyProtection="1">
      <alignment horizontal="center" vertical="center" wrapText="1"/>
    </xf>
    <xf numFmtId="0" fontId="28" fillId="2" borderId="13" xfId="0" applyFont="1" applyFill="1" applyBorder="1" applyAlignment="1" applyProtection="1">
      <alignment horizontal="center" vertical="center" textRotation="90" wrapText="1"/>
    </xf>
    <xf numFmtId="0" fontId="28" fillId="2" borderId="14" xfId="0" applyFont="1" applyFill="1" applyBorder="1" applyAlignment="1" applyProtection="1">
      <alignment horizontal="center" vertical="center" textRotation="90" wrapText="1"/>
    </xf>
    <xf numFmtId="3" fontId="28" fillId="0" borderId="1" xfId="0" applyNumberFormat="1" applyFont="1" applyBorder="1" applyAlignment="1" applyProtection="1">
      <alignment horizontal="center" vertical="center" wrapText="1"/>
      <protection locked="0"/>
    </xf>
    <xf numFmtId="0" fontId="28" fillId="2" borderId="2" xfId="0" applyFont="1" applyFill="1" applyBorder="1" applyAlignment="1" applyProtection="1">
      <alignment horizontal="center" vertical="center" wrapText="1"/>
    </xf>
    <xf numFmtId="0" fontId="28" fillId="2" borderId="3" xfId="0" applyFont="1" applyFill="1" applyBorder="1" applyAlignment="1" applyProtection="1">
      <alignment horizontal="center" vertical="center" wrapText="1"/>
    </xf>
    <xf numFmtId="0" fontId="28" fillId="2" borderId="4" xfId="0" applyFont="1" applyFill="1" applyBorder="1" applyAlignment="1" applyProtection="1">
      <alignment horizontal="center" vertical="center" wrapText="1"/>
    </xf>
    <xf numFmtId="166" fontId="28" fillId="0" borderId="2" xfId="0" applyNumberFormat="1" applyFont="1" applyBorder="1" applyAlignment="1" applyProtection="1">
      <alignment horizontal="center" vertical="center" wrapText="1"/>
      <protection locked="0"/>
    </xf>
    <xf numFmtId="166" fontId="28" fillId="0" borderId="4" xfId="0" applyNumberFormat="1" applyFont="1" applyBorder="1" applyAlignment="1" applyProtection="1">
      <alignment horizontal="center" vertical="center" wrapText="1"/>
      <protection locked="0"/>
    </xf>
    <xf numFmtId="166" fontId="13" fillId="0" borderId="2" xfId="0" applyNumberFormat="1" applyFont="1" applyBorder="1" applyAlignment="1" applyProtection="1">
      <alignment horizontal="center" vertical="center" wrapText="1"/>
      <protection locked="0"/>
    </xf>
    <xf numFmtId="166" fontId="13" fillId="0" borderId="4" xfId="0" applyNumberFormat="1" applyFont="1" applyBorder="1" applyAlignment="1" applyProtection="1">
      <alignment horizontal="center" vertical="center" wrapText="1"/>
      <protection locked="0"/>
    </xf>
    <xf numFmtId="0" fontId="13" fillId="0" borderId="2" xfId="0" applyFont="1" applyBorder="1" applyAlignment="1" applyProtection="1">
      <alignment horizontal="center" vertical="center" wrapText="1"/>
      <protection locked="0"/>
    </xf>
    <xf numFmtId="0" fontId="13" fillId="0" borderId="3" xfId="0"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166" fontId="13" fillId="0" borderId="1" xfId="0" applyNumberFormat="1" applyFont="1" applyBorder="1" applyAlignment="1" applyProtection="1">
      <alignment horizontal="center" vertical="center"/>
      <protection locked="0"/>
    </xf>
    <xf numFmtId="0" fontId="13" fillId="0" borderId="2" xfId="0" applyFont="1" applyBorder="1" applyAlignment="1" applyProtection="1">
      <alignment horizontal="justify" vertical="center" wrapText="1"/>
      <protection locked="0"/>
    </xf>
    <xf numFmtId="0" fontId="0" fillId="0" borderId="3" xfId="0" applyBorder="1" applyAlignment="1">
      <alignment horizontal="justify" vertical="center" wrapText="1"/>
    </xf>
    <xf numFmtId="0" fontId="0" fillId="0" borderId="4" xfId="0" applyBorder="1" applyAlignment="1">
      <alignment horizontal="justify"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28" fillId="0" borderId="1" xfId="0" applyFont="1" applyBorder="1" applyAlignment="1" applyProtection="1">
      <alignment horizontal="left" vertical="center" wrapText="1"/>
      <protection locked="0"/>
    </xf>
    <xf numFmtId="0" fontId="13" fillId="0" borderId="1" xfId="0" applyFont="1" applyBorder="1" applyAlignment="1" applyProtection="1">
      <alignment horizontal="center" vertical="center" wrapText="1"/>
      <protection locked="0"/>
    </xf>
    <xf numFmtId="0" fontId="13" fillId="0" borderId="1" xfId="0" applyFont="1" applyBorder="1" applyAlignment="1" applyProtection="1">
      <alignment horizontal="left" vertical="center" wrapText="1"/>
      <protection locked="0"/>
    </xf>
    <xf numFmtId="0" fontId="29" fillId="2" borderId="2" xfId="0" applyFont="1" applyFill="1" applyBorder="1" applyAlignment="1" applyProtection="1">
      <alignment horizontal="center" vertical="center" wrapText="1"/>
    </xf>
    <xf numFmtId="0" fontId="29" fillId="2" borderId="3" xfId="0" applyFont="1" applyFill="1" applyBorder="1" applyAlignment="1" applyProtection="1">
      <alignment horizontal="center" vertical="center" wrapText="1"/>
    </xf>
    <xf numFmtId="0" fontId="11" fillId="9" borderId="31" xfId="2" applyFont="1" applyFill="1" applyBorder="1" applyAlignment="1" applyProtection="1">
      <alignment horizontal="center" vertical="center" wrapText="1"/>
    </xf>
    <xf numFmtId="0" fontId="11" fillId="9" borderId="32" xfId="2" applyFont="1" applyFill="1" applyBorder="1" applyAlignment="1" applyProtection="1">
      <alignment horizontal="center" vertical="center" wrapText="1"/>
    </xf>
    <xf numFmtId="0" fontId="11" fillId="9" borderId="44" xfId="2" applyFont="1" applyFill="1" applyBorder="1" applyAlignment="1" applyProtection="1">
      <alignment horizontal="center" vertical="center" wrapText="1"/>
    </xf>
    <xf numFmtId="0" fontId="11" fillId="9" borderId="22" xfId="2" applyFont="1" applyFill="1" applyBorder="1" applyAlignment="1" applyProtection="1">
      <alignment horizontal="center" vertical="center" wrapText="1"/>
    </xf>
    <xf numFmtId="0" fontId="11" fillId="9" borderId="33" xfId="2" applyFont="1" applyFill="1" applyBorder="1" applyAlignment="1" applyProtection="1">
      <alignment horizontal="center" vertical="center" wrapText="1"/>
    </xf>
    <xf numFmtId="0" fontId="28" fillId="2" borderId="5" xfId="0" applyFont="1" applyFill="1" applyBorder="1" applyAlignment="1" applyProtection="1">
      <alignment horizontal="center" vertical="center" textRotation="90" wrapText="1"/>
    </xf>
    <xf numFmtId="0" fontId="28" fillId="2" borderId="7" xfId="0" applyFont="1" applyFill="1" applyBorder="1" applyAlignment="1" applyProtection="1">
      <alignment horizontal="center" vertical="center" textRotation="90" wrapText="1"/>
    </xf>
    <xf numFmtId="0" fontId="28" fillId="2" borderId="11" xfId="0" applyFont="1" applyFill="1" applyBorder="1" applyAlignment="1" applyProtection="1">
      <alignment horizontal="center" vertical="center" textRotation="90" wrapText="1"/>
    </xf>
    <xf numFmtId="0" fontId="28" fillId="2" borderId="12" xfId="0" applyFont="1" applyFill="1" applyBorder="1" applyAlignment="1" applyProtection="1">
      <alignment horizontal="center" vertical="center" textRotation="90" wrapText="1"/>
    </xf>
    <xf numFmtId="0" fontId="28" fillId="2" borderId="8" xfId="0" applyFont="1" applyFill="1" applyBorder="1" applyAlignment="1" applyProtection="1">
      <alignment horizontal="center" vertical="center" textRotation="90" wrapText="1"/>
    </xf>
    <xf numFmtId="0" fontId="28" fillId="2" borderId="10" xfId="0" applyFont="1" applyFill="1" applyBorder="1" applyAlignment="1" applyProtection="1">
      <alignment horizontal="center" vertical="center" textRotation="90" wrapText="1"/>
    </xf>
    <xf numFmtId="0" fontId="28" fillId="2" borderId="1" xfId="0" applyFont="1" applyFill="1" applyBorder="1" applyAlignment="1" applyProtection="1">
      <alignment horizontal="left" vertical="top" wrapText="1"/>
    </xf>
    <xf numFmtId="0" fontId="28" fillId="5" borderId="5" xfId="0" applyFont="1" applyFill="1" applyBorder="1" applyAlignment="1">
      <alignment horizontal="center" vertical="center" textRotation="90" wrapText="1"/>
    </xf>
    <xf numFmtId="0" fontId="28" fillId="5" borderId="7" xfId="0" applyFont="1" applyFill="1" applyBorder="1" applyAlignment="1">
      <alignment horizontal="center" vertical="center" textRotation="90" wrapText="1"/>
    </xf>
    <xf numFmtId="0" fontId="28" fillId="5" borderId="11" xfId="0" applyFont="1" applyFill="1" applyBorder="1" applyAlignment="1">
      <alignment horizontal="center" vertical="center" textRotation="90" wrapText="1"/>
    </xf>
    <xf numFmtId="0" fontId="28" fillId="5" borderId="12" xfId="0" applyFont="1" applyFill="1" applyBorder="1" applyAlignment="1">
      <alignment horizontal="center" vertical="center" textRotation="90" wrapText="1"/>
    </xf>
    <xf numFmtId="0" fontId="28" fillId="5" borderId="8" xfId="0" applyFont="1" applyFill="1" applyBorder="1" applyAlignment="1">
      <alignment horizontal="center" vertical="center" textRotation="90" wrapText="1"/>
    </xf>
    <xf numFmtId="0" fontId="28" fillId="5" borderId="10" xfId="0" applyFont="1" applyFill="1" applyBorder="1" applyAlignment="1">
      <alignment horizontal="center" vertical="center" textRotation="90" wrapText="1"/>
    </xf>
    <xf numFmtId="0" fontId="29" fillId="5" borderId="2" xfId="0" applyFont="1" applyFill="1" applyBorder="1" applyAlignment="1" applyProtection="1">
      <alignment horizontal="center" vertical="center" wrapText="1"/>
    </xf>
    <xf numFmtId="0" fontId="29" fillId="5" borderId="4" xfId="0" applyFont="1" applyFill="1" applyBorder="1" applyAlignment="1" applyProtection="1">
      <alignment horizontal="center" vertical="center" wrapText="1"/>
    </xf>
    <xf numFmtId="166" fontId="29" fillId="0" borderId="1" xfId="0" applyNumberFormat="1" applyFont="1" applyBorder="1" applyAlignment="1" applyProtection="1">
      <alignment horizontal="center" vertical="center" wrapText="1"/>
    </xf>
    <xf numFmtId="0" fontId="28" fillId="2" borderId="14" xfId="0" applyFont="1" applyFill="1" applyBorder="1" applyAlignment="1" applyProtection="1">
      <alignment horizontal="center" vertical="center" wrapText="1"/>
    </xf>
    <xf numFmtId="0" fontId="13" fillId="0" borderId="2" xfId="0" applyNumberFormat="1" applyFont="1" applyBorder="1" applyAlignment="1" applyProtection="1">
      <alignment horizontal="justify" vertical="center"/>
      <protection locked="0"/>
    </xf>
    <xf numFmtId="0" fontId="0" fillId="0" borderId="3" xfId="0" applyBorder="1" applyAlignment="1">
      <alignment horizontal="justify" vertical="center"/>
    </xf>
    <xf numFmtId="0" fontId="0" fillId="0" borderId="4" xfId="0" applyBorder="1" applyAlignment="1">
      <alignment horizontal="justify" vertical="center"/>
    </xf>
    <xf numFmtId="166" fontId="13" fillId="0" borderId="3" xfId="0" applyNumberFormat="1" applyFont="1" applyBorder="1" applyAlignment="1" applyProtection="1">
      <alignment horizontal="center" vertical="center" wrapText="1"/>
      <protection locked="0"/>
    </xf>
    <xf numFmtId="0" fontId="36" fillId="0" borderId="1" xfId="0" applyFont="1" applyBorder="1" applyAlignment="1">
      <alignment horizontal="left" vertical="center" wrapText="1"/>
    </xf>
    <xf numFmtId="0" fontId="36" fillId="0" borderId="13" xfId="0" applyFont="1" applyBorder="1" applyAlignment="1">
      <alignment horizontal="left" vertical="center" wrapText="1"/>
    </xf>
    <xf numFmtId="0" fontId="28" fillId="0" borderId="2" xfId="0" applyFont="1" applyBorder="1" applyAlignment="1" applyProtection="1">
      <alignment horizontal="center" vertical="center" wrapText="1"/>
      <protection locked="0"/>
    </xf>
    <xf numFmtId="0" fontId="28" fillId="0" borderId="3" xfId="0" applyFont="1" applyBorder="1" applyAlignment="1" applyProtection="1">
      <alignment horizontal="center" vertical="center" wrapText="1"/>
      <protection locked="0"/>
    </xf>
    <xf numFmtId="0" fontId="28" fillId="0" borderId="4" xfId="0" applyFont="1" applyBorder="1" applyAlignment="1" applyProtection="1">
      <alignment horizontal="center" vertical="center" wrapText="1"/>
      <protection locked="0"/>
    </xf>
    <xf numFmtId="0" fontId="28" fillId="0" borderId="1" xfId="0" applyFont="1" applyBorder="1" applyAlignment="1" applyProtection="1">
      <alignment horizontal="center" vertical="center" wrapText="1"/>
      <protection locked="0"/>
    </xf>
    <xf numFmtId="0" fontId="25" fillId="5" borderId="1" xfId="0" applyFont="1" applyFill="1" applyBorder="1" applyAlignment="1" applyProtection="1">
      <alignment horizontal="center" vertical="center" textRotation="90" wrapText="1"/>
      <protection locked="0"/>
    </xf>
    <xf numFmtId="0" fontId="13" fillId="0" borderId="2" xfId="0" applyFont="1" applyBorder="1" applyAlignment="1" applyProtection="1">
      <alignment horizontal="left" vertical="center" wrapText="1"/>
      <protection locked="0"/>
    </xf>
    <xf numFmtId="0" fontId="13" fillId="0" borderId="3" xfId="0" applyFont="1" applyBorder="1" applyAlignment="1" applyProtection="1">
      <alignment horizontal="left" vertical="center" wrapText="1"/>
      <protection locked="0"/>
    </xf>
    <xf numFmtId="0" fontId="13" fillId="0" borderId="4" xfId="0" applyFont="1" applyBorder="1" applyAlignment="1" applyProtection="1">
      <alignment horizontal="left" vertical="center" wrapText="1"/>
      <protection locked="0"/>
    </xf>
    <xf numFmtId="0" fontId="29" fillId="2" borderId="26" xfId="0" applyFont="1" applyFill="1" applyBorder="1" applyAlignment="1" applyProtection="1">
      <alignment horizontal="center" vertical="center" wrapText="1"/>
    </xf>
    <xf numFmtId="0" fontId="28" fillId="2" borderId="2" xfId="0" applyFont="1" applyFill="1" applyBorder="1" applyAlignment="1" applyProtection="1">
      <alignment horizontal="left" vertical="top" wrapText="1"/>
    </xf>
    <xf numFmtId="0" fontId="28" fillId="2" borderId="3" xfId="0" applyFont="1" applyFill="1" applyBorder="1" applyAlignment="1" applyProtection="1">
      <alignment horizontal="left" vertical="top" wrapText="1"/>
    </xf>
    <xf numFmtId="0" fontId="28" fillId="2" borderId="4" xfId="0" applyFont="1" applyFill="1" applyBorder="1" applyAlignment="1" applyProtection="1">
      <alignment horizontal="left" vertical="top" wrapText="1"/>
    </xf>
    <xf numFmtId="166" fontId="28" fillId="0" borderId="3" xfId="0" applyNumberFormat="1" applyFont="1" applyBorder="1" applyAlignment="1" applyProtection="1">
      <alignment horizontal="center" vertical="center" wrapText="1"/>
      <protection locked="0"/>
    </xf>
    <xf numFmtId="0" fontId="27" fillId="0" borderId="0" xfId="0" applyFont="1" applyAlignment="1" applyProtection="1">
      <alignment horizontal="right" vertical="center" wrapText="1"/>
    </xf>
    <xf numFmtId="0" fontId="37" fillId="0" borderId="0" xfId="0" applyFont="1" applyAlignment="1" applyProtection="1">
      <alignment horizontal="left" vertical="center" wrapText="1"/>
    </xf>
    <xf numFmtId="0" fontId="13" fillId="0" borderId="0" xfId="0" applyFont="1" applyAlignment="1" applyProtection="1">
      <alignment horizontal="left" vertical="center" wrapText="1"/>
    </xf>
    <xf numFmtId="0" fontId="36" fillId="0" borderId="0" xfId="0" applyFont="1" applyBorder="1" applyAlignment="1" applyProtection="1">
      <alignment horizontal="left" vertical="center" wrapText="1"/>
    </xf>
    <xf numFmtId="0" fontId="26" fillId="5" borderId="1" xfId="0" applyFont="1" applyFill="1" applyBorder="1" applyAlignment="1" applyProtection="1">
      <alignment horizontal="center" vertical="center" textRotation="90" wrapText="1"/>
      <protection locked="0"/>
    </xf>
    <xf numFmtId="0" fontId="28" fillId="2" borderId="1" xfId="0" applyFont="1" applyFill="1" applyBorder="1" applyAlignment="1">
      <alignment horizontal="center" vertical="center" textRotation="90" wrapText="1"/>
    </xf>
    <xf numFmtId="0" fontId="28" fillId="2" borderId="2" xfId="0" applyFont="1" applyFill="1" applyBorder="1" applyAlignment="1">
      <alignment horizontal="left" vertical="top" wrapText="1"/>
    </xf>
    <xf numFmtId="0" fontId="28" fillId="2" borderId="3" xfId="0" applyFont="1" applyFill="1" applyBorder="1" applyAlignment="1">
      <alignment horizontal="left" vertical="top" wrapText="1"/>
    </xf>
    <xf numFmtId="0" fontId="28" fillId="2" borderId="4" xfId="0" applyFont="1" applyFill="1" applyBorder="1" applyAlignment="1">
      <alignment horizontal="left" vertical="top" wrapText="1"/>
    </xf>
    <xf numFmtId="0" fontId="28" fillId="0" borderId="5" xfId="0" applyFont="1" applyBorder="1" applyAlignment="1" applyProtection="1">
      <alignment horizontal="left" vertical="center" wrapText="1"/>
      <protection locked="0"/>
    </xf>
    <xf numFmtId="0" fontId="28" fillId="0" borderId="6" xfId="0" applyFont="1" applyBorder="1" applyAlignment="1" applyProtection="1">
      <alignment horizontal="left" vertical="center" wrapText="1"/>
      <protection locked="0"/>
    </xf>
    <xf numFmtId="0" fontId="28" fillId="0" borderId="7" xfId="0" applyFont="1" applyBorder="1" applyAlignment="1" applyProtection="1">
      <alignment horizontal="left" vertical="center" wrapText="1"/>
      <protection locked="0"/>
    </xf>
    <xf numFmtId="0" fontId="28" fillId="0" borderId="11" xfId="0" applyFont="1" applyBorder="1" applyAlignment="1" applyProtection="1">
      <alignment horizontal="left" vertical="center" wrapText="1"/>
      <protection locked="0"/>
    </xf>
    <xf numFmtId="0" fontId="28" fillId="0" borderId="0" xfId="0" applyFont="1" applyBorder="1" applyAlignment="1" applyProtection="1">
      <alignment horizontal="left" vertical="center" wrapText="1"/>
      <protection locked="0"/>
    </xf>
    <xf numFmtId="0" fontId="28" fillId="0" borderId="12" xfId="0" applyFont="1" applyBorder="1" applyAlignment="1" applyProtection="1">
      <alignment horizontal="left" vertical="center" wrapText="1"/>
      <protection locked="0"/>
    </xf>
    <xf numFmtId="0" fontId="28" fillId="0" borderId="8" xfId="0" applyFont="1" applyBorder="1" applyAlignment="1" applyProtection="1">
      <alignment horizontal="left" vertical="center" wrapText="1"/>
      <protection locked="0"/>
    </xf>
    <xf numFmtId="0" fontId="28" fillId="0" borderId="9" xfId="0" applyFont="1" applyBorder="1" applyAlignment="1" applyProtection="1">
      <alignment horizontal="left" vertical="center" wrapText="1"/>
      <protection locked="0"/>
    </xf>
    <xf numFmtId="0" fontId="28" fillId="0" borderId="10" xfId="0" applyFont="1" applyBorder="1" applyAlignment="1" applyProtection="1">
      <alignment horizontal="left" vertical="center" wrapText="1"/>
      <protection locked="0"/>
    </xf>
    <xf numFmtId="0" fontId="28" fillId="0" borderId="11" xfId="0" applyFont="1" applyBorder="1" applyAlignment="1" applyProtection="1">
      <alignment horizontal="center" vertical="center" wrapText="1"/>
      <protection locked="0"/>
    </xf>
    <xf numFmtId="0" fontId="28" fillId="0" borderId="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11" fillId="9" borderId="46" xfId="2" applyFont="1" applyFill="1" applyBorder="1" applyAlignment="1" applyProtection="1">
      <alignment horizontal="center" vertical="center" wrapText="1"/>
    </xf>
    <xf numFmtId="0" fontId="11" fillId="9" borderId="40" xfId="2" applyFont="1" applyFill="1" applyBorder="1" applyAlignment="1" applyProtection="1">
      <alignment horizontal="center" vertical="center" wrapText="1"/>
    </xf>
    <xf numFmtId="0" fontId="11" fillId="9" borderId="47" xfId="2" applyFont="1" applyFill="1" applyBorder="1" applyAlignment="1" applyProtection="1">
      <alignment horizontal="center" vertical="center" wrapText="1"/>
    </xf>
    <xf numFmtId="0" fontId="29" fillId="2" borderId="45" xfId="0" applyFont="1" applyFill="1" applyBorder="1" applyAlignment="1" applyProtection="1">
      <alignment horizontal="center" vertical="center" wrapText="1"/>
    </xf>
    <xf numFmtId="166" fontId="10" fillId="0" borderId="1" xfId="0" applyNumberFormat="1" applyFont="1" applyBorder="1" applyAlignment="1" applyProtection="1">
      <alignment horizontal="center" vertical="center" wrapText="1"/>
    </xf>
    <xf numFmtId="0" fontId="29" fillId="5" borderId="2" xfId="0" applyFont="1" applyFill="1" applyBorder="1" applyAlignment="1">
      <alignment horizontal="center" vertical="center" wrapText="1"/>
    </xf>
    <xf numFmtId="0" fontId="29" fillId="5" borderId="4" xfId="0" applyFont="1" applyFill="1" applyBorder="1" applyAlignment="1">
      <alignment horizontal="center" vertical="center" wrapText="1"/>
    </xf>
    <xf numFmtId="0" fontId="11" fillId="9" borderId="39" xfId="2" applyFont="1" applyFill="1" applyBorder="1" applyAlignment="1" applyProtection="1">
      <alignment horizontal="center" vertical="center" wrapText="1"/>
    </xf>
    <xf numFmtId="0" fontId="11" fillId="9" borderId="55" xfId="2" applyFont="1" applyFill="1" applyBorder="1" applyAlignment="1" applyProtection="1">
      <alignment horizontal="center" vertical="center" wrapText="1"/>
    </xf>
    <xf numFmtId="166" fontId="29" fillId="0" borderId="2" xfId="0" applyNumberFormat="1" applyFont="1" applyBorder="1" applyAlignment="1" applyProtection="1">
      <alignment horizontal="center" vertical="center" wrapText="1"/>
    </xf>
    <xf numFmtId="166" fontId="29" fillId="0" borderId="4" xfId="0" applyNumberFormat="1" applyFont="1" applyBorder="1" applyAlignment="1" applyProtection="1">
      <alignment horizontal="center" vertical="center" wrapText="1"/>
    </xf>
    <xf numFmtId="0" fontId="28" fillId="2" borderId="11" xfId="0" applyFont="1" applyFill="1" applyBorder="1" applyAlignment="1" applyProtection="1">
      <alignment horizontal="center" vertical="center" wrapText="1"/>
    </xf>
    <xf numFmtId="0" fontId="28" fillId="2" borderId="0" xfId="0" applyFont="1" applyFill="1" applyBorder="1" applyAlignment="1" applyProtection="1">
      <alignment horizontal="center" vertical="center" wrapText="1"/>
    </xf>
    <xf numFmtId="0" fontId="28" fillId="2" borderId="12" xfId="0" applyFont="1" applyFill="1" applyBorder="1" applyAlignment="1" applyProtection="1">
      <alignment horizontal="center" vertical="center" wrapText="1"/>
    </xf>
    <xf numFmtId="0" fontId="29" fillId="5" borderId="1" xfId="0" applyFont="1" applyFill="1" applyBorder="1" applyAlignment="1">
      <alignment horizontal="center" vertical="center" wrapText="1"/>
    </xf>
    <xf numFmtId="0" fontId="28" fillId="2" borderId="5" xfId="0" applyFont="1" applyFill="1" applyBorder="1" applyAlignment="1">
      <alignment horizontal="center" vertical="center" wrapText="1"/>
    </xf>
    <xf numFmtId="0" fontId="28" fillId="2" borderId="8" xfId="0" applyFont="1" applyFill="1" applyBorder="1" applyAlignment="1">
      <alignment horizontal="center" vertical="center" wrapText="1"/>
    </xf>
    <xf numFmtId="0" fontId="28" fillId="2" borderId="1" xfId="0" applyFont="1" applyFill="1" applyBorder="1" applyAlignment="1">
      <alignment horizontal="left" vertical="center" wrapText="1"/>
    </xf>
    <xf numFmtId="0" fontId="41" fillId="0" borderId="1" xfId="0" applyFont="1" applyBorder="1" applyAlignment="1" applyProtection="1">
      <alignment horizontal="center" vertical="center" wrapText="1"/>
      <protection locked="0"/>
    </xf>
    <xf numFmtId="0" fontId="28" fillId="2" borderId="13" xfId="0" applyFont="1" applyFill="1" applyBorder="1" applyAlignment="1">
      <alignment horizontal="center" vertical="center" textRotation="90" wrapText="1"/>
    </xf>
    <xf numFmtId="0" fontId="28" fillId="2" borderId="34" xfId="0" applyFont="1" applyFill="1" applyBorder="1" applyAlignment="1">
      <alignment horizontal="center" vertical="center" textRotation="90" wrapText="1"/>
    </xf>
    <xf numFmtId="0" fontId="28" fillId="2" borderId="14" xfId="0" applyFont="1" applyFill="1" applyBorder="1" applyAlignment="1">
      <alignment horizontal="center" vertical="center" textRotation="90" wrapText="1"/>
    </xf>
    <xf numFmtId="0" fontId="36" fillId="0" borderId="0" xfId="0" applyFont="1" applyBorder="1" applyAlignment="1">
      <alignment horizontal="left" vertical="center" wrapText="1"/>
    </xf>
    <xf numFmtId="0" fontId="13" fillId="3" borderId="0" xfId="0" applyFont="1" applyFill="1" applyBorder="1" applyAlignment="1">
      <alignment horizontal="center"/>
    </xf>
    <xf numFmtId="0" fontId="27" fillId="3" borderId="0" xfId="0" applyFont="1" applyFill="1" applyBorder="1" applyAlignment="1">
      <alignment horizontal="right" vertical="center" wrapText="1"/>
    </xf>
    <xf numFmtId="0" fontId="37" fillId="0" borderId="0" xfId="0" applyFont="1" applyAlignment="1">
      <alignment horizontal="left" vertical="center" wrapText="1"/>
    </xf>
    <xf numFmtId="0" fontId="28" fillId="2" borderId="9" xfId="0" applyFont="1" applyFill="1" applyBorder="1" applyAlignment="1">
      <alignment horizontal="center" vertical="center" wrapText="1"/>
    </xf>
    <xf numFmtId="0" fontId="28" fillId="2" borderId="11"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8" fillId="2" borderId="1" xfId="0" applyFont="1" applyFill="1" applyBorder="1" applyAlignment="1" applyProtection="1">
      <alignment horizontal="center" vertical="center" textRotation="90" wrapText="1"/>
      <protection locked="0"/>
    </xf>
    <xf numFmtId="0" fontId="28" fillId="2" borderId="12" xfId="0" applyFont="1" applyFill="1" applyBorder="1" applyAlignment="1">
      <alignment horizontal="center" vertical="center" wrapText="1"/>
    </xf>
    <xf numFmtId="0" fontId="28" fillId="2" borderId="10" xfId="0" applyFont="1" applyFill="1" applyBorder="1" applyAlignment="1">
      <alignment horizontal="center" vertical="center" wrapText="1"/>
    </xf>
    <xf numFmtId="166" fontId="28" fillId="0" borderId="1" xfId="0" applyNumberFormat="1" applyFont="1" applyBorder="1" applyAlignment="1" applyProtection="1">
      <alignment horizontal="center" vertical="center" wrapText="1"/>
      <protection locked="0"/>
    </xf>
    <xf numFmtId="0" fontId="27" fillId="0" borderId="0" xfId="0" applyFont="1" applyAlignment="1">
      <alignment horizontal="right" vertical="center" wrapText="1"/>
    </xf>
    <xf numFmtId="0" fontId="11" fillId="9" borderId="20" xfId="2" applyFont="1" applyFill="1" applyBorder="1" applyAlignment="1">
      <alignment horizontal="center" vertical="center" wrapText="1"/>
    </xf>
    <xf numFmtId="0" fontId="13" fillId="0" borderId="1" xfId="0" applyFont="1" applyBorder="1" applyAlignment="1" applyProtection="1">
      <alignment horizontal="center" vertical="center"/>
      <protection locked="0"/>
    </xf>
    <xf numFmtId="0" fontId="28" fillId="2" borderId="1" xfId="0" applyFont="1" applyFill="1" applyBorder="1" applyAlignment="1">
      <alignment horizontal="left" vertical="top" wrapText="1"/>
    </xf>
    <xf numFmtId="3" fontId="28" fillId="0" borderId="1" xfId="0" applyNumberFormat="1" applyFont="1" applyBorder="1" applyAlignment="1" applyProtection="1">
      <alignment horizontal="center" vertical="center" wrapText="1"/>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2" borderId="2" xfId="0" applyFont="1" applyFill="1" applyBorder="1" applyAlignment="1">
      <alignment horizontal="left" vertical="center"/>
    </xf>
    <xf numFmtId="0" fontId="13" fillId="2" borderId="3" xfId="0" applyFont="1" applyFill="1" applyBorder="1" applyAlignment="1">
      <alignment horizontal="left" vertical="center"/>
    </xf>
    <xf numFmtId="0" fontId="13" fillId="2" borderId="4" xfId="0" applyFont="1" applyFill="1" applyBorder="1" applyAlignment="1">
      <alignment horizontal="left" vertical="center"/>
    </xf>
    <xf numFmtId="0" fontId="13" fillId="4" borderId="2" xfId="0" applyFont="1" applyFill="1" applyBorder="1" applyAlignment="1">
      <alignment horizontal="left" vertical="center"/>
    </xf>
    <xf numFmtId="0" fontId="13" fillId="4" borderId="3" xfId="0" applyFont="1" applyFill="1" applyBorder="1" applyAlignment="1">
      <alignment horizontal="left" vertical="center"/>
    </xf>
    <xf numFmtId="0" fontId="13" fillId="4" borderId="4" xfId="0" applyFont="1" applyFill="1" applyBorder="1" applyAlignment="1">
      <alignment horizontal="left" vertical="center"/>
    </xf>
    <xf numFmtId="0" fontId="37" fillId="0" borderId="0" xfId="0" applyFont="1" applyAlignment="1">
      <alignment horizontal="left" vertical="center"/>
    </xf>
    <xf numFmtId="0" fontId="10" fillId="0" borderId="0" xfId="0" applyFont="1" applyAlignment="1">
      <alignment horizontal="center" vertical="center"/>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cellXfs>
  <cellStyles count="7">
    <cellStyle name="Advertencia" xfId="2" builtinId="11"/>
    <cellStyle name="Hipervínculo" xfId="3" builtinId="8" hidden="1"/>
    <cellStyle name="Hipervínculo" xfId="5" builtinId="8" hidden="1"/>
    <cellStyle name="Hipervínculo visitado" xfId="4" builtinId="9" hidden="1"/>
    <cellStyle name="Hipervínculo visitado" xfId="6" builtinId="9" hidden="1"/>
    <cellStyle name="Moneda" xfId="1" builtinId="4"/>
    <cellStyle name="Normal" xfId="0" builtinId="0"/>
  </cellStyles>
  <dxfs count="0"/>
  <tableStyles count="0" defaultTableStyle="TableStyleMedium2" defaultPivotStyle="PivotStyleLight16"/>
  <colors>
    <mruColors>
      <color rgb="FFF3ECDD"/>
      <color rgb="FFA20000"/>
      <color rgb="FFB38509"/>
      <color rgb="FFEBE9EB"/>
      <color rgb="FFF4F2F4"/>
      <color rgb="FFC7C0C7"/>
      <color rgb="FFDFCAA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theme" Target="theme/theme1.xml"/><Relationship Id="rId14" Type="http://schemas.openxmlformats.org/officeDocument/2006/relationships/styles" Target="styles.xml"/><Relationship Id="rId15" Type="http://schemas.openxmlformats.org/officeDocument/2006/relationships/sharedStrings" Target="sharedStrings.xml"/><Relationship Id="rId16" Type="http://schemas.openxmlformats.org/officeDocument/2006/relationships/calcChain" Target="calcChain.xml"/><Relationship Id="rId17" Type="http://schemas.openxmlformats.org/officeDocument/2006/relationships/customXml" Target="../customXml/item1.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image" Target="../media/image3.png"/><Relationship Id="rId4" Type="http://schemas.openxmlformats.org/officeDocument/2006/relationships/image" Target="../media/image4.png"/><Relationship Id="rId5" Type="http://schemas.openxmlformats.org/officeDocument/2006/relationships/image" Target="../media/image5.png"/><Relationship Id="rId6" Type="http://schemas.openxmlformats.org/officeDocument/2006/relationships/image" Target="../media/image6.png"/><Relationship Id="rId1" Type="http://schemas.openxmlformats.org/officeDocument/2006/relationships/image" Target="../media/image1.png"/><Relationship Id="rId2"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22860</xdr:colOff>
      <xdr:row>0</xdr:row>
      <xdr:rowOff>160021</xdr:rowOff>
    </xdr:from>
    <xdr:to>
      <xdr:col>3</xdr:col>
      <xdr:colOff>381000</xdr:colOff>
      <xdr:row>4</xdr:row>
      <xdr:rowOff>99060</xdr:rowOff>
    </xdr:to>
    <xdr:pic>
      <xdr:nvPicPr>
        <xdr:cNvPr id="4" name="Imagen 3">
          <a:extLst>
            <a:ext uri="{FF2B5EF4-FFF2-40B4-BE49-F238E27FC236}">
              <a16:creationId xmlns="" xmlns:a16="http://schemas.microsoft.com/office/drawing/2014/main" id="{00000000-0008-0000-0000-000004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47" t="6259" r="54042" b="87029"/>
        <a:stretch/>
      </xdr:blipFill>
      <xdr:spPr>
        <a:xfrm>
          <a:off x="22860" y="160021"/>
          <a:ext cx="2918460" cy="67817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114300</xdr:rowOff>
    </xdr:from>
    <xdr:to>
      <xdr:col>1</xdr:col>
      <xdr:colOff>830580</xdr:colOff>
      <xdr:row>4</xdr:row>
      <xdr:rowOff>7619</xdr:rowOff>
    </xdr:to>
    <xdr:pic>
      <xdr:nvPicPr>
        <xdr:cNvPr id="4" name="Imagen 3">
          <a:extLst>
            <a:ext uri="{FF2B5EF4-FFF2-40B4-BE49-F238E27FC236}">
              <a16:creationId xmlns="" xmlns:a16="http://schemas.microsoft.com/office/drawing/2014/main" id="{00000000-0008-0000-0900-000004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47" t="6259" r="54042" b="87029"/>
        <a:stretch/>
      </xdr:blipFill>
      <xdr:spPr>
        <a:xfrm>
          <a:off x="0" y="114300"/>
          <a:ext cx="2918460" cy="67817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106680</xdr:colOff>
      <xdr:row>0</xdr:row>
      <xdr:rowOff>160020</xdr:rowOff>
    </xdr:from>
    <xdr:to>
      <xdr:col>4</xdr:col>
      <xdr:colOff>198120</xdr:colOff>
      <xdr:row>4</xdr:row>
      <xdr:rowOff>53339</xdr:rowOff>
    </xdr:to>
    <xdr:pic>
      <xdr:nvPicPr>
        <xdr:cNvPr id="3" name="Imagen 2">
          <a:extLst>
            <a:ext uri="{FF2B5EF4-FFF2-40B4-BE49-F238E27FC236}">
              <a16:creationId xmlns="" xmlns:a16="http://schemas.microsoft.com/office/drawing/2014/main" id="{00000000-0008-0000-0A00-000003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47" t="6259" r="54042" b="87029"/>
        <a:stretch/>
      </xdr:blipFill>
      <xdr:spPr>
        <a:xfrm>
          <a:off x="106680" y="160020"/>
          <a:ext cx="2918460" cy="678179"/>
        </a:xfrm>
        <a:prstGeom prst="rect">
          <a:avLst/>
        </a:prstGeom>
      </xdr:spPr>
    </xdr:pic>
    <xdr:clientData/>
  </xdr:twoCellAnchor>
  <xdr:twoCellAnchor editAs="oneCell">
    <xdr:from>
      <xdr:col>2</xdr:col>
      <xdr:colOff>419099</xdr:colOff>
      <xdr:row>13</xdr:row>
      <xdr:rowOff>533400</xdr:rowOff>
    </xdr:from>
    <xdr:to>
      <xdr:col>7</xdr:col>
      <xdr:colOff>643724</xdr:colOff>
      <xdr:row>15</xdr:row>
      <xdr:rowOff>38192</xdr:rowOff>
    </xdr:to>
    <xdr:pic>
      <xdr:nvPicPr>
        <xdr:cNvPr id="4" name="Imagen 3">
          <a:extLst>
            <a:ext uri="{FF2B5EF4-FFF2-40B4-BE49-F238E27FC236}">
              <a16:creationId xmlns="" xmlns:a16="http://schemas.microsoft.com/office/drawing/2014/main" id="{00000000-0008-0000-0A00-00000400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2219324" y="6515100"/>
          <a:ext cx="3272625" cy="1400267"/>
        </a:xfrm>
        <a:prstGeom prst="rect">
          <a:avLst/>
        </a:prstGeom>
      </xdr:spPr>
    </xdr:pic>
    <xdr:clientData/>
  </xdr:twoCellAnchor>
  <xdr:twoCellAnchor editAs="oneCell">
    <xdr:from>
      <xdr:col>6</xdr:col>
      <xdr:colOff>869552</xdr:colOff>
      <xdr:row>13</xdr:row>
      <xdr:rowOff>352425</xdr:rowOff>
    </xdr:from>
    <xdr:to>
      <xdr:col>9</xdr:col>
      <xdr:colOff>572839</xdr:colOff>
      <xdr:row>15</xdr:row>
      <xdr:rowOff>151358</xdr:rowOff>
    </xdr:to>
    <xdr:pic>
      <xdr:nvPicPr>
        <xdr:cNvPr id="6" name="Imagen 5">
          <a:extLst>
            <a:ext uri="{FF2B5EF4-FFF2-40B4-BE49-F238E27FC236}">
              <a16:creationId xmlns="" xmlns:a16="http://schemas.microsoft.com/office/drawing/2014/main" id="{00000000-0008-0000-0A00-000006000000}"/>
            </a:ext>
          </a:extLst>
        </xdr:cNvPr>
        <xdr:cNvPicPr>
          <a:picLocks noChangeAspect="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4727177" y="6334125"/>
          <a:ext cx="2179787" cy="1694408"/>
        </a:xfrm>
        <a:prstGeom prst="rect">
          <a:avLst/>
        </a:prstGeom>
      </xdr:spPr>
    </xdr:pic>
    <xdr:clientData/>
  </xdr:twoCellAnchor>
  <xdr:twoCellAnchor editAs="oneCell">
    <xdr:from>
      <xdr:col>4</xdr:col>
      <xdr:colOff>209550</xdr:colOff>
      <xdr:row>18</xdr:row>
      <xdr:rowOff>523875</xdr:rowOff>
    </xdr:from>
    <xdr:to>
      <xdr:col>9</xdr:col>
      <xdr:colOff>304800</xdr:colOff>
      <xdr:row>19</xdr:row>
      <xdr:rowOff>1261110</xdr:rowOff>
    </xdr:to>
    <xdr:pic>
      <xdr:nvPicPr>
        <xdr:cNvPr id="7" name="Imagen 6">
          <a:extLst>
            <a:ext uri="{FF2B5EF4-FFF2-40B4-BE49-F238E27FC236}">
              <a16:creationId xmlns="" xmlns:a16="http://schemas.microsoft.com/office/drawing/2014/main" id="{00000000-0008-0000-0A00-000007000000}"/>
            </a:ext>
          </a:extLst>
        </xdr:cNvPr>
        <xdr:cNvPicPr/>
      </xdr:nvPicPr>
      <xdr:blipFill>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038475" y="9801225"/>
          <a:ext cx="3600450" cy="1365885"/>
        </a:xfrm>
        <a:prstGeom prst="rect">
          <a:avLst/>
        </a:prstGeom>
        <a:noFill/>
      </xdr:spPr>
    </xdr:pic>
    <xdr:clientData/>
  </xdr:twoCellAnchor>
  <xdr:twoCellAnchor editAs="oneCell">
    <xdr:from>
      <xdr:col>3</xdr:col>
      <xdr:colOff>368300</xdr:colOff>
      <xdr:row>9</xdr:row>
      <xdr:rowOff>127000</xdr:rowOff>
    </xdr:from>
    <xdr:to>
      <xdr:col>7</xdr:col>
      <xdr:colOff>0</xdr:colOff>
      <xdr:row>9</xdr:row>
      <xdr:rowOff>1231900</xdr:rowOff>
    </xdr:to>
    <xdr:pic>
      <xdr:nvPicPr>
        <xdr:cNvPr id="8" name="Imagen 7">
          <a:extLst>
            <a:ext uri="{FF2B5EF4-FFF2-40B4-BE49-F238E27FC236}">
              <a16:creationId xmlns="" xmlns:a16="http://schemas.microsoft.com/office/drawing/2014/main" id="{00000000-0008-0000-0A00-000008000000}"/>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3454400" y="3429000"/>
          <a:ext cx="3009900" cy="1104900"/>
        </a:xfrm>
        <a:prstGeom prst="rect">
          <a:avLst/>
        </a:prstGeom>
      </xdr:spPr>
    </xdr:pic>
    <xdr:clientData/>
  </xdr:twoCellAnchor>
  <xdr:twoCellAnchor editAs="oneCell">
    <xdr:from>
      <xdr:col>7</xdr:col>
      <xdr:colOff>444500</xdr:colOff>
      <xdr:row>9</xdr:row>
      <xdr:rowOff>127000</xdr:rowOff>
    </xdr:from>
    <xdr:to>
      <xdr:col>9</xdr:col>
      <xdr:colOff>800100</xdr:colOff>
      <xdr:row>9</xdr:row>
      <xdr:rowOff>1155700</xdr:rowOff>
    </xdr:to>
    <xdr:pic>
      <xdr:nvPicPr>
        <xdr:cNvPr id="9" name="Imagen 8">
          <a:extLst>
            <a:ext uri="{FF2B5EF4-FFF2-40B4-BE49-F238E27FC236}">
              <a16:creationId xmlns="" xmlns:a16="http://schemas.microsoft.com/office/drawing/2014/main" id="{00000000-0008-0000-0A00-000009000000}"/>
            </a:ext>
          </a:extLst>
        </xdr:cNvPr>
        <xdr:cNvPicPr/>
      </xdr:nvPicPr>
      <xdr:blipFill rotWithShape="1">
        <a:blip xmlns:r="http://schemas.openxmlformats.org/officeDocument/2006/relationships" r:embed="rId6">
          <a:extLst>
            <a:ext uri="{28A0092B-C50C-407E-A947-70E740481C1C}">
              <a14:useLocalDpi xmlns:a14="http://schemas.microsoft.com/office/drawing/2010/main" val="0"/>
            </a:ext>
          </a:extLst>
        </a:blip>
        <a:srcRect l="23058" t="59633" r="63976" b="25742"/>
        <a:stretch/>
      </xdr:blipFill>
      <xdr:spPr bwMode="auto">
        <a:xfrm>
          <a:off x="6908800" y="3429000"/>
          <a:ext cx="2336800" cy="1028700"/>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103909</xdr:colOff>
      <xdr:row>0</xdr:row>
      <xdr:rowOff>166254</xdr:rowOff>
    </xdr:from>
    <xdr:to>
      <xdr:col>2</xdr:col>
      <xdr:colOff>625533</xdr:colOff>
      <xdr:row>4</xdr:row>
      <xdr:rowOff>110142</xdr:rowOff>
    </xdr:to>
    <xdr:pic>
      <xdr:nvPicPr>
        <xdr:cNvPr id="4" name="Imagen 3">
          <a:extLst>
            <a:ext uri="{FF2B5EF4-FFF2-40B4-BE49-F238E27FC236}">
              <a16:creationId xmlns="" xmlns:a16="http://schemas.microsoft.com/office/drawing/2014/main" id="{00000000-0008-0000-0100-000004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47" t="6259" r="54042" b="87029"/>
        <a:stretch/>
      </xdr:blipFill>
      <xdr:spPr>
        <a:xfrm>
          <a:off x="103909" y="166254"/>
          <a:ext cx="2918460" cy="67817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45720</xdr:colOff>
      <xdr:row>0</xdr:row>
      <xdr:rowOff>167640</xdr:rowOff>
    </xdr:from>
    <xdr:to>
      <xdr:col>3</xdr:col>
      <xdr:colOff>388620</xdr:colOff>
      <xdr:row>4</xdr:row>
      <xdr:rowOff>129539</xdr:rowOff>
    </xdr:to>
    <xdr:pic>
      <xdr:nvPicPr>
        <xdr:cNvPr id="3" name="Imagen 2">
          <a:extLst>
            <a:ext uri="{FF2B5EF4-FFF2-40B4-BE49-F238E27FC236}">
              <a16:creationId xmlns="" xmlns:a16="http://schemas.microsoft.com/office/drawing/2014/main" id="{00000000-0008-0000-0200-000003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47" t="6259" r="54042" b="87029"/>
        <a:stretch/>
      </xdr:blipFill>
      <xdr:spPr>
        <a:xfrm>
          <a:off x="45720" y="167640"/>
          <a:ext cx="2918460" cy="67817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66261</xdr:colOff>
      <xdr:row>0</xdr:row>
      <xdr:rowOff>159027</xdr:rowOff>
    </xdr:from>
    <xdr:to>
      <xdr:col>3</xdr:col>
      <xdr:colOff>274651</xdr:colOff>
      <xdr:row>4</xdr:row>
      <xdr:rowOff>68580</xdr:rowOff>
    </xdr:to>
    <xdr:pic>
      <xdr:nvPicPr>
        <xdr:cNvPr id="4" name="Imagen 3">
          <a:extLst>
            <a:ext uri="{FF2B5EF4-FFF2-40B4-BE49-F238E27FC236}">
              <a16:creationId xmlns="" xmlns:a16="http://schemas.microsoft.com/office/drawing/2014/main" id="{00000000-0008-0000-0300-000004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47" t="6259" r="54042" b="87029"/>
        <a:stretch/>
      </xdr:blipFill>
      <xdr:spPr>
        <a:xfrm>
          <a:off x="66261" y="159027"/>
          <a:ext cx="2918460" cy="67817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xdr:colOff>
      <xdr:row>0</xdr:row>
      <xdr:rowOff>167640</xdr:rowOff>
    </xdr:from>
    <xdr:to>
      <xdr:col>6</xdr:col>
      <xdr:colOff>236220</xdr:colOff>
      <xdr:row>4</xdr:row>
      <xdr:rowOff>106679</xdr:rowOff>
    </xdr:to>
    <xdr:pic>
      <xdr:nvPicPr>
        <xdr:cNvPr id="4" name="Imagen 3">
          <a:extLst>
            <a:ext uri="{FF2B5EF4-FFF2-40B4-BE49-F238E27FC236}">
              <a16:creationId xmlns="" xmlns:a16="http://schemas.microsoft.com/office/drawing/2014/main" id="{00000000-0008-0000-0400-000004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47" t="6259" r="54042" b="87029"/>
        <a:stretch/>
      </xdr:blipFill>
      <xdr:spPr>
        <a:xfrm>
          <a:off x="38100" y="167640"/>
          <a:ext cx="2918460" cy="67817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140676</xdr:rowOff>
    </xdr:from>
    <xdr:to>
      <xdr:col>6</xdr:col>
      <xdr:colOff>186983</xdr:colOff>
      <xdr:row>4</xdr:row>
      <xdr:rowOff>27547</xdr:rowOff>
    </xdr:to>
    <xdr:pic>
      <xdr:nvPicPr>
        <xdr:cNvPr id="3" name="Imagen 2">
          <a:extLst>
            <a:ext uri="{FF2B5EF4-FFF2-40B4-BE49-F238E27FC236}">
              <a16:creationId xmlns="" xmlns:a16="http://schemas.microsoft.com/office/drawing/2014/main" id="{00000000-0008-0000-0500-000003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47" t="6259" r="54042" b="87029"/>
        <a:stretch/>
      </xdr:blipFill>
      <xdr:spPr>
        <a:xfrm>
          <a:off x="0" y="140676"/>
          <a:ext cx="2918460" cy="67817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114300</xdr:colOff>
      <xdr:row>1</xdr:row>
      <xdr:rowOff>7620</xdr:rowOff>
    </xdr:from>
    <xdr:to>
      <xdr:col>8</xdr:col>
      <xdr:colOff>203835</xdr:colOff>
      <xdr:row>4</xdr:row>
      <xdr:rowOff>91439</xdr:rowOff>
    </xdr:to>
    <xdr:pic>
      <xdr:nvPicPr>
        <xdr:cNvPr id="3" name="Imagen 2">
          <a:extLst>
            <a:ext uri="{FF2B5EF4-FFF2-40B4-BE49-F238E27FC236}">
              <a16:creationId xmlns="" xmlns:a16="http://schemas.microsoft.com/office/drawing/2014/main" id="{00000000-0008-0000-0600-000003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47" t="6259" r="54042" b="87029"/>
        <a:stretch/>
      </xdr:blipFill>
      <xdr:spPr>
        <a:xfrm>
          <a:off x="114300" y="198120"/>
          <a:ext cx="2918460" cy="67817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176696</xdr:colOff>
      <xdr:row>1</xdr:row>
      <xdr:rowOff>22087</xdr:rowOff>
    </xdr:from>
    <xdr:to>
      <xdr:col>2</xdr:col>
      <xdr:colOff>290113</xdr:colOff>
      <xdr:row>4</xdr:row>
      <xdr:rowOff>103918</xdr:rowOff>
    </xdr:to>
    <xdr:pic>
      <xdr:nvPicPr>
        <xdr:cNvPr id="4" name="Imagen 3">
          <a:extLst>
            <a:ext uri="{FF2B5EF4-FFF2-40B4-BE49-F238E27FC236}">
              <a16:creationId xmlns="" xmlns:a16="http://schemas.microsoft.com/office/drawing/2014/main" id="{00000000-0008-0000-0700-000004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47" t="6259" r="54042" b="87029"/>
        <a:stretch/>
      </xdr:blipFill>
      <xdr:spPr>
        <a:xfrm>
          <a:off x="176696" y="209826"/>
          <a:ext cx="2918460" cy="67817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89649</xdr:colOff>
      <xdr:row>0</xdr:row>
      <xdr:rowOff>116541</xdr:rowOff>
    </xdr:from>
    <xdr:to>
      <xdr:col>3</xdr:col>
      <xdr:colOff>605568</xdr:colOff>
      <xdr:row>4</xdr:row>
      <xdr:rowOff>14791</xdr:rowOff>
    </xdr:to>
    <xdr:pic>
      <xdr:nvPicPr>
        <xdr:cNvPr id="3" name="Imagen 2">
          <a:extLst>
            <a:ext uri="{FF2B5EF4-FFF2-40B4-BE49-F238E27FC236}">
              <a16:creationId xmlns="" xmlns:a16="http://schemas.microsoft.com/office/drawing/2014/main" id="{00000000-0008-0000-0800-000003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47" t="6259" r="54042" b="87029"/>
        <a:stretch/>
      </xdr:blipFill>
      <xdr:spPr>
        <a:xfrm>
          <a:off x="89649" y="116541"/>
          <a:ext cx="2918460" cy="678179"/>
        </a:xfrm>
        <a:prstGeom prst="rect">
          <a:avLst/>
        </a:prstGeom>
      </xdr:spPr>
    </xdr:pic>
    <xdr:clientData/>
  </xdr:twoCellAnchor>
</xdr:wsDr>
</file>

<file path=xl/theme/theme1.xml><?xml version="1.0" encoding="utf-8"?>
<a:theme xmlns:a="http://schemas.openxmlformats.org/drawingml/2006/main" name="Tema de Office">
  <a:themeElements>
    <a:clrScheme name="Violeta">
      <a:dk1>
        <a:sysClr val="windowText" lastClr="000000"/>
      </a:dk1>
      <a:lt1>
        <a:sysClr val="window" lastClr="FFFFFF"/>
      </a:lt1>
      <a:dk2>
        <a:srgbClr val="373545"/>
      </a:dk2>
      <a:lt2>
        <a:srgbClr val="DCD8DC"/>
      </a:lt2>
      <a:accent1>
        <a:srgbClr val="AD84C6"/>
      </a:accent1>
      <a:accent2>
        <a:srgbClr val="8784C7"/>
      </a:accent2>
      <a:accent3>
        <a:srgbClr val="5D739A"/>
      </a:accent3>
      <a:accent4>
        <a:srgbClr val="6997AF"/>
      </a:accent4>
      <a:accent5>
        <a:srgbClr val="84ACB6"/>
      </a:accent5>
      <a:accent6>
        <a:srgbClr val="6F8183"/>
      </a:accent6>
      <a:hlink>
        <a:srgbClr val="69A020"/>
      </a:hlink>
      <a:folHlink>
        <a:srgbClr val="8C8C8C"/>
      </a:folHlink>
    </a:clrScheme>
    <a:fontScheme name="Personalizado 1">
      <a:majorFont>
        <a:latin typeface="Montserrat Black"/>
        <a:ea typeface=""/>
        <a:cs typeface=""/>
      </a:majorFont>
      <a:minorFont>
        <a:latin typeface="Montserra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view="pageBreakPreview" zoomScale="145" zoomScaleSheetLayoutView="145" workbookViewId="0">
      <selection activeCell="D7" sqref="D7:I7"/>
    </sheetView>
  </sheetViews>
  <sheetFormatPr baseColWidth="10" defaultColWidth="11.125" defaultRowHeight="14" x14ac:dyDescent="0"/>
  <cols>
    <col min="1" max="8" width="11.125" style="12"/>
    <col min="9" max="9" width="7.625" style="12" customWidth="1"/>
    <col min="10" max="16384" width="11.125" style="12"/>
  </cols>
  <sheetData>
    <row r="1" spans="1:9" ht="15" customHeight="1">
      <c r="A1" s="183"/>
      <c r="B1" s="183"/>
      <c r="C1" s="183"/>
      <c r="D1" s="11"/>
      <c r="E1" s="180" t="s">
        <v>48</v>
      </c>
      <c r="F1" s="180"/>
      <c r="G1" s="180"/>
      <c r="H1" s="180"/>
      <c r="I1" s="180"/>
    </row>
    <row r="2" spans="1:9">
      <c r="A2" s="183"/>
      <c r="B2" s="183"/>
      <c r="C2" s="183"/>
      <c r="D2" s="11"/>
      <c r="E2" s="180"/>
      <c r="F2" s="180"/>
      <c r="G2" s="180"/>
      <c r="H2" s="180"/>
      <c r="I2" s="180"/>
    </row>
    <row r="3" spans="1:9">
      <c r="A3" s="183"/>
      <c r="B3" s="183"/>
      <c r="C3" s="183"/>
      <c r="D3" s="11"/>
      <c r="E3" s="180"/>
      <c r="F3" s="180"/>
      <c r="G3" s="180"/>
      <c r="H3" s="180"/>
      <c r="I3" s="180"/>
    </row>
    <row r="4" spans="1:9">
      <c r="A4" s="183"/>
      <c r="B4" s="183"/>
      <c r="C4" s="183"/>
      <c r="D4" s="11"/>
      <c r="E4" s="180"/>
      <c r="F4" s="180"/>
      <c r="G4" s="180"/>
      <c r="H4" s="180"/>
      <c r="I4" s="180"/>
    </row>
    <row r="5" spans="1:9" ht="27" customHeight="1">
      <c r="A5" s="183"/>
      <c r="B5" s="183"/>
      <c r="C5" s="183"/>
      <c r="D5" s="11"/>
      <c r="E5" s="180"/>
      <c r="F5" s="180"/>
      <c r="G5" s="180"/>
      <c r="H5" s="180"/>
      <c r="I5" s="180"/>
    </row>
    <row r="6" spans="1:9" ht="84" customHeight="1">
      <c r="A6" s="179" t="s">
        <v>257</v>
      </c>
      <c r="B6" s="179"/>
      <c r="C6" s="179"/>
      <c r="D6" s="179"/>
      <c r="E6" s="179"/>
      <c r="F6" s="179"/>
      <c r="G6" s="179"/>
      <c r="H6" s="179"/>
      <c r="I6" s="179"/>
    </row>
    <row r="7" spans="1:9" ht="25" customHeight="1">
      <c r="A7" s="187" t="s">
        <v>7</v>
      </c>
      <c r="B7" s="188"/>
      <c r="C7" s="189"/>
      <c r="D7" s="181" t="s">
        <v>260</v>
      </c>
      <c r="E7" s="181"/>
      <c r="F7" s="181"/>
      <c r="G7" s="181"/>
      <c r="H7" s="181"/>
      <c r="I7" s="182"/>
    </row>
    <row r="8" spans="1:9" ht="9.75" customHeight="1">
      <c r="A8" s="13"/>
      <c r="B8" s="13"/>
      <c r="C8" s="13"/>
      <c r="D8" s="13"/>
      <c r="E8" s="13"/>
      <c r="F8" s="13"/>
      <c r="G8" s="13"/>
      <c r="H8" s="13"/>
      <c r="I8" s="13"/>
    </row>
    <row r="9" spans="1:9" ht="25" customHeight="1">
      <c r="A9" s="190" t="s">
        <v>199</v>
      </c>
      <c r="B9" s="190"/>
      <c r="C9" s="190"/>
      <c r="D9" s="190"/>
      <c r="E9" s="190"/>
      <c r="F9" s="190"/>
      <c r="G9" s="190"/>
      <c r="H9" s="190"/>
      <c r="I9" s="190"/>
    </row>
    <row r="10" spans="1:9" ht="14.25" customHeight="1"/>
    <row r="11" spans="1:9" ht="25" customHeight="1">
      <c r="A11" s="191" t="s">
        <v>6</v>
      </c>
      <c r="B11" s="192"/>
      <c r="C11" s="193"/>
      <c r="D11" s="206" t="s">
        <v>261</v>
      </c>
      <c r="E11" s="207"/>
      <c r="F11" s="207"/>
      <c r="G11" s="207"/>
      <c r="H11" s="207"/>
      <c r="I11" s="208"/>
    </row>
    <row r="12" spans="1:9" ht="25" customHeight="1">
      <c r="A12" s="194" t="s">
        <v>0</v>
      </c>
      <c r="B12" s="195"/>
      <c r="C12" s="196"/>
      <c r="D12" s="184" t="s">
        <v>262</v>
      </c>
      <c r="E12" s="185"/>
      <c r="F12" s="185"/>
      <c r="G12" s="185"/>
      <c r="H12" s="185"/>
      <c r="I12" s="186"/>
    </row>
    <row r="13" spans="1:9" ht="25" customHeight="1">
      <c r="A13" s="197" t="s">
        <v>49</v>
      </c>
      <c r="B13" s="198"/>
      <c r="C13" s="199"/>
      <c r="D13" s="209" t="s">
        <v>265</v>
      </c>
      <c r="E13" s="210"/>
      <c r="F13" s="210"/>
      <c r="G13" s="210"/>
      <c r="H13" s="210"/>
      <c r="I13" s="211"/>
    </row>
    <row r="14" spans="1:9" ht="25" customHeight="1">
      <c r="A14" s="200"/>
      <c r="B14" s="201"/>
      <c r="C14" s="202"/>
      <c r="D14" s="212"/>
      <c r="E14" s="213"/>
      <c r="F14" s="213"/>
      <c r="G14" s="213"/>
      <c r="H14" s="213"/>
      <c r="I14" s="214"/>
    </row>
    <row r="15" spans="1:9" ht="25" customHeight="1">
      <c r="A15" s="200"/>
      <c r="B15" s="201"/>
      <c r="C15" s="202"/>
      <c r="D15" s="212"/>
      <c r="E15" s="213"/>
      <c r="F15" s="213"/>
      <c r="G15" s="213"/>
      <c r="H15" s="213"/>
      <c r="I15" s="214"/>
    </row>
    <row r="16" spans="1:9" ht="25" customHeight="1">
      <c r="A16" s="203"/>
      <c r="B16" s="204"/>
      <c r="C16" s="205"/>
      <c r="D16" s="215"/>
      <c r="E16" s="181"/>
      <c r="F16" s="181"/>
      <c r="G16" s="181"/>
      <c r="H16" s="181"/>
      <c r="I16" s="182"/>
    </row>
    <row r="17" spans="1:9" ht="25" customHeight="1">
      <c r="A17" s="191" t="s">
        <v>1</v>
      </c>
      <c r="B17" s="192"/>
      <c r="C17" s="193"/>
      <c r="D17" s="184" t="s">
        <v>263</v>
      </c>
      <c r="E17" s="185"/>
      <c r="F17" s="185"/>
      <c r="G17" s="185"/>
      <c r="H17" s="185"/>
      <c r="I17" s="186"/>
    </row>
    <row r="18" spans="1:9" ht="25" customHeight="1">
      <c r="A18" s="191" t="s">
        <v>2</v>
      </c>
      <c r="B18" s="192"/>
      <c r="C18" s="193"/>
      <c r="D18" s="184" t="s">
        <v>266</v>
      </c>
      <c r="E18" s="185"/>
      <c r="F18" s="185"/>
      <c r="G18" s="185"/>
      <c r="H18" s="185"/>
      <c r="I18" s="186"/>
    </row>
    <row r="19" spans="1:9" ht="25" customHeight="1">
      <c r="A19" s="191" t="s">
        <v>3</v>
      </c>
      <c r="B19" s="192"/>
      <c r="C19" s="193"/>
      <c r="D19" s="184" t="s">
        <v>264</v>
      </c>
      <c r="E19" s="185"/>
      <c r="F19" s="185"/>
      <c r="G19" s="185"/>
      <c r="H19" s="185"/>
      <c r="I19" s="186"/>
    </row>
  </sheetData>
  <sheetProtection algorithmName="SHA-512" hashValue="8bBIVXEmPaG+nDekzoh5yjZSPo/vZ3ZRmyP5Y1i31BcTmppipKNOSgPtxzwugU32OBiQueswJNXm5SVf39g6yQ==" saltValue="WWyMud7RtmJv+Sccdr/HHw==" spinCount="100000" sheet="1" formatCells="0" insertRows="0" deleteRows="0" autoFilter="0"/>
  <protectedRanges>
    <protectedRange sqref="D11:D19 D7:D8" name="Rango1"/>
  </protectedRanges>
  <mergeCells count="18">
    <mergeCell ref="D18:I18"/>
    <mergeCell ref="D19:I19"/>
    <mergeCell ref="A11:C11"/>
    <mergeCell ref="A12:C12"/>
    <mergeCell ref="A13:C16"/>
    <mergeCell ref="A17:C17"/>
    <mergeCell ref="A18:C18"/>
    <mergeCell ref="A19:C19"/>
    <mergeCell ref="D11:I11"/>
    <mergeCell ref="D12:I12"/>
    <mergeCell ref="D13:I16"/>
    <mergeCell ref="A6:I6"/>
    <mergeCell ref="E1:I5"/>
    <mergeCell ref="D7:I7"/>
    <mergeCell ref="A1:C5"/>
    <mergeCell ref="D17:I17"/>
    <mergeCell ref="A7:C7"/>
    <mergeCell ref="A9:I9"/>
  </mergeCells>
  <phoneticPr fontId="42" type="noConversion"/>
  <printOptions horizontalCentered="1"/>
  <pageMargins left="0.25" right="0.25" top="0.75000000000000011" bottom="0.75000000000000011" header="0.30000000000000004" footer="0.30000000000000004"/>
  <pageSetup scale="90" orientation="landscape"/>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
  <sheetViews>
    <sheetView view="pageBreakPreview" topLeftCell="A7" zoomScaleSheetLayoutView="100" workbookViewId="0">
      <selection activeCell="E13" sqref="E13"/>
    </sheetView>
  </sheetViews>
  <sheetFormatPr baseColWidth="10" defaultColWidth="11.125" defaultRowHeight="15" x14ac:dyDescent="0"/>
  <cols>
    <col min="1" max="1" width="27.125" style="76" customWidth="1"/>
    <col min="2" max="2" width="37.875" style="76" customWidth="1"/>
    <col min="3" max="3" width="12.625" style="76" customWidth="1"/>
    <col min="4" max="4" width="12.125" style="76" customWidth="1"/>
    <col min="5" max="5" width="33.75" style="76" customWidth="1"/>
    <col min="6" max="16384" width="11.125" style="76"/>
  </cols>
  <sheetData>
    <row r="1" spans="1:23" ht="15" customHeight="1">
      <c r="A1" s="482" t="s">
        <v>48</v>
      </c>
      <c r="B1" s="482"/>
      <c r="C1" s="482"/>
      <c r="D1" s="482"/>
      <c r="E1" s="482"/>
      <c r="F1" s="158"/>
      <c r="G1" s="158"/>
      <c r="H1" s="158"/>
      <c r="O1" s="151"/>
      <c r="Q1" s="491" t="s">
        <v>48</v>
      </c>
      <c r="R1" s="491"/>
      <c r="S1" s="491"/>
      <c r="T1" s="491"/>
      <c r="U1" s="491"/>
      <c r="V1" s="491"/>
      <c r="W1" s="491"/>
    </row>
    <row r="2" spans="1:23">
      <c r="A2" s="482"/>
      <c r="B2" s="482"/>
      <c r="C2" s="482"/>
      <c r="D2" s="482"/>
      <c r="E2" s="482"/>
      <c r="F2" s="158"/>
      <c r="G2" s="158"/>
      <c r="H2" s="158"/>
      <c r="O2" s="151"/>
      <c r="Q2" s="491"/>
      <c r="R2" s="491"/>
      <c r="S2" s="491"/>
      <c r="T2" s="491"/>
      <c r="U2" s="491"/>
      <c r="V2" s="491"/>
      <c r="W2" s="491"/>
    </row>
    <row r="3" spans="1:23">
      <c r="A3" s="482"/>
      <c r="B3" s="482"/>
      <c r="C3" s="482"/>
      <c r="D3" s="482"/>
      <c r="E3" s="482"/>
      <c r="F3" s="158"/>
      <c r="G3" s="158"/>
      <c r="H3" s="158"/>
      <c r="O3" s="151"/>
      <c r="Q3" s="491"/>
      <c r="R3" s="491"/>
      <c r="S3" s="491"/>
      <c r="T3" s="491"/>
      <c r="U3" s="491"/>
      <c r="V3" s="491"/>
      <c r="W3" s="491"/>
    </row>
    <row r="4" spans="1:23">
      <c r="A4" s="482"/>
      <c r="B4" s="482"/>
      <c r="C4" s="482"/>
      <c r="D4" s="482"/>
      <c r="E4" s="482"/>
      <c r="F4" s="158"/>
      <c r="G4" s="158"/>
      <c r="H4" s="158"/>
      <c r="O4" s="151"/>
      <c r="Q4" s="491"/>
      <c r="R4" s="491"/>
      <c r="S4" s="491"/>
      <c r="T4" s="491"/>
      <c r="U4" s="491"/>
      <c r="V4" s="491"/>
      <c r="W4" s="491"/>
    </row>
    <row r="5" spans="1:23" ht="35.25" customHeight="1">
      <c r="A5" s="482"/>
      <c r="B5" s="482"/>
      <c r="C5" s="482"/>
      <c r="D5" s="482"/>
      <c r="E5" s="482"/>
      <c r="F5" s="158"/>
      <c r="G5" s="158"/>
      <c r="H5" s="158"/>
      <c r="O5" s="151"/>
      <c r="Q5" s="491"/>
      <c r="R5" s="491"/>
      <c r="S5" s="491"/>
      <c r="T5" s="491"/>
      <c r="U5" s="491"/>
      <c r="V5" s="491"/>
      <c r="W5" s="491"/>
    </row>
    <row r="6" spans="1:23" ht="9" customHeight="1">
      <c r="A6" s="151"/>
      <c r="B6" s="151"/>
      <c r="C6" s="151"/>
      <c r="D6" s="151"/>
      <c r="E6" s="151"/>
      <c r="F6" s="158"/>
      <c r="G6" s="158"/>
      <c r="H6" s="158"/>
      <c r="O6" s="151"/>
      <c r="Q6" s="151"/>
      <c r="R6" s="151"/>
      <c r="S6" s="151"/>
      <c r="T6" s="151"/>
      <c r="U6" s="151"/>
      <c r="V6" s="151"/>
      <c r="W6" s="151"/>
    </row>
    <row r="7" spans="1:23" ht="25.5" customHeight="1">
      <c r="A7" s="483" t="s">
        <v>147</v>
      </c>
      <c r="B7" s="483"/>
      <c r="C7" s="483"/>
      <c r="D7" s="483"/>
      <c r="E7" s="483"/>
    </row>
    <row r="8" spans="1:23" ht="64.5" customHeight="1">
      <c r="A8" s="94" t="s">
        <v>89</v>
      </c>
      <c r="B8" s="94" t="s">
        <v>111</v>
      </c>
      <c r="C8" s="94" t="s">
        <v>179</v>
      </c>
      <c r="D8" s="94" t="s">
        <v>180</v>
      </c>
      <c r="E8" s="94" t="s">
        <v>40</v>
      </c>
    </row>
    <row r="9" spans="1:23" ht="36" customHeight="1">
      <c r="A9" s="131" t="s">
        <v>186</v>
      </c>
      <c r="B9" s="132" t="s">
        <v>322</v>
      </c>
      <c r="C9" s="132" t="s">
        <v>322</v>
      </c>
      <c r="D9" s="132" t="s">
        <v>322</v>
      </c>
      <c r="E9" s="159">
        <v>0</v>
      </c>
    </row>
    <row r="10" spans="1:23" ht="58" customHeight="1">
      <c r="A10" s="131" t="s">
        <v>187</v>
      </c>
      <c r="B10" s="132" t="s">
        <v>333</v>
      </c>
      <c r="C10" s="132" t="s">
        <v>324</v>
      </c>
      <c r="D10" s="132" t="s">
        <v>323</v>
      </c>
      <c r="E10" s="159">
        <v>0</v>
      </c>
    </row>
    <row r="11" spans="1:23" ht="58" customHeight="1">
      <c r="A11" s="131" t="s">
        <v>188</v>
      </c>
      <c r="B11" s="132" t="s">
        <v>332</v>
      </c>
      <c r="C11" s="132" t="s">
        <v>324</v>
      </c>
      <c r="D11" s="132" t="s">
        <v>323</v>
      </c>
      <c r="E11" s="159">
        <v>0</v>
      </c>
    </row>
    <row r="12" spans="1:23" ht="36" customHeight="1">
      <c r="A12" s="131" t="s">
        <v>189</v>
      </c>
      <c r="B12" s="132" t="s">
        <v>321</v>
      </c>
      <c r="C12" s="132" t="s">
        <v>289</v>
      </c>
      <c r="D12" s="132" t="s">
        <v>279</v>
      </c>
      <c r="E12" s="159">
        <v>2500</v>
      </c>
    </row>
    <row r="13" spans="1:23" ht="36" customHeight="1">
      <c r="A13" s="160"/>
      <c r="B13" s="160"/>
      <c r="C13" s="160"/>
      <c r="D13" s="160"/>
      <c r="E13" s="161">
        <f>SUM(E9:E12)</f>
        <v>2500</v>
      </c>
    </row>
    <row r="14" spans="1:23">
      <c r="A14" s="96"/>
      <c r="B14" s="96"/>
      <c r="C14" s="96"/>
    </row>
    <row r="15" spans="1:23" ht="18" customHeight="1">
      <c r="A15" s="494" t="s">
        <v>47</v>
      </c>
      <c r="B15" s="494"/>
      <c r="C15" s="494"/>
      <c r="D15" s="494"/>
      <c r="E15" s="494"/>
    </row>
    <row r="16" spans="1:23" ht="31.5" customHeight="1">
      <c r="A16" s="427"/>
      <c r="B16" s="427"/>
      <c r="C16" s="427"/>
      <c r="D16" s="427"/>
      <c r="E16" s="427"/>
    </row>
    <row r="17" spans="1:5" ht="27.75" customHeight="1">
      <c r="A17" s="427"/>
      <c r="B17" s="427"/>
      <c r="C17" s="427"/>
      <c r="D17" s="427"/>
      <c r="E17" s="427"/>
    </row>
    <row r="18" spans="1:5" ht="27.75" customHeight="1">
      <c r="A18" s="427"/>
      <c r="B18" s="427"/>
      <c r="C18" s="427"/>
      <c r="D18" s="427"/>
      <c r="E18" s="427"/>
    </row>
    <row r="19" spans="1:5" ht="39" customHeight="1">
      <c r="A19" s="427"/>
      <c r="B19" s="427"/>
      <c r="C19" s="427"/>
      <c r="D19" s="427"/>
      <c r="E19" s="427"/>
    </row>
  </sheetData>
  <sheetProtection algorithmName="SHA-512" hashValue="o6YJzT+ZF72CLc4+CO4X9k9UQx9q23/ht9NfRPnNGDOpPq5vtKb8Gnww0yZVyQ8HIkVrI3Xb4ZKgXenqLce11g==" saltValue="JM8xDtkKCDvoav6MvMOLYw==" spinCount="100000" sheet="1" formatCells="0" formatColumns="0" formatRows="0" insertRows="0" deleteRows="0" autoFilter="0"/>
  <protectedRanges>
    <protectedRange sqref="A9:E13" name="Rango1"/>
    <protectedRange sqref="A16:C18" name="Rango1_1"/>
  </protectedRanges>
  <mergeCells count="5">
    <mergeCell ref="Q1:W5"/>
    <mergeCell ref="A1:E5"/>
    <mergeCell ref="A15:E15"/>
    <mergeCell ref="A16:E19"/>
    <mergeCell ref="A7:E7"/>
  </mergeCells>
  <phoneticPr fontId="42" type="noConversion"/>
  <printOptions horizontalCentered="1"/>
  <pageMargins left="0.25" right="0.25" top="0.75000000000000011" bottom="0.75000000000000011" header="0.30000000000000004" footer="0.30000000000000004"/>
  <pageSetup scale="65" orientation="landscape"/>
  <headerFooter>
    <oddFooter>Página &amp;P&amp;R&amp;A</oddFooter>
  </headerFooter>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K20"/>
  <sheetViews>
    <sheetView view="pageBreakPreview" zoomScaleSheetLayoutView="100" workbookViewId="0">
      <selection activeCell="D8" sqref="D8:J8"/>
    </sheetView>
  </sheetViews>
  <sheetFormatPr baseColWidth="10" defaultColWidth="11.125" defaultRowHeight="15" x14ac:dyDescent="0"/>
  <cols>
    <col min="1" max="1" width="13.125" style="76" customWidth="1"/>
    <col min="2" max="2" width="10.5" style="76" customWidth="1"/>
    <col min="3" max="6" width="6.625" style="76" customWidth="1"/>
    <col min="7" max="7" width="13" style="76" customWidth="1"/>
    <col min="8" max="8" width="13.625" style="76" customWidth="1"/>
    <col min="9" max="9" width="5.625" style="76" customWidth="1"/>
    <col min="10" max="10" width="13.625" style="76" customWidth="1"/>
    <col min="11" max="16384" width="11.125" style="76"/>
  </cols>
  <sheetData>
    <row r="1" spans="1:11" ht="15" customHeight="1">
      <c r="A1" s="481"/>
      <c r="B1" s="481"/>
      <c r="C1" s="481"/>
      <c r="D1" s="481"/>
      <c r="E1" s="481"/>
      <c r="F1" s="162"/>
      <c r="G1" s="482" t="s">
        <v>4</v>
      </c>
      <c r="H1" s="482"/>
      <c r="I1" s="482"/>
      <c r="J1" s="482"/>
    </row>
    <row r="2" spans="1:11">
      <c r="A2" s="481"/>
      <c r="B2" s="481"/>
      <c r="C2" s="481"/>
      <c r="D2" s="481"/>
      <c r="E2" s="481"/>
      <c r="F2" s="162"/>
      <c r="G2" s="482"/>
      <c r="H2" s="482"/>
      <c r="I2" s="482"/>
      <c r="J2" s="482"/>
    </row>
    <row r="3" spans="1:11">
      <c r="A3" s="481"/>
      <c r="B3" s="481"/>
      <c r="C3" s="481"/>
      <c r="D3" s="481"/>
      <c r="E3" s="481"/>
      <c r="F3" s="162"/>
      <c r="G3" s="482"/>
      <c r="H3" s="482"/>
      <c r="I3" s="482"/>
      <c r="J3" s="482"/>
    </row>
    <row r="4" spans="1:11">
      <c r="A4" s="481"/>
      <c r="B4" s="481"/>
      <c r="C4" s="481"/>
      <c r="D4" s="481"/>
      <c r="E4" s="481"/>
      <c r="F4" s="162"/>
      <c r="G4" s="482"/>
      <c r="H4" s="482"/>
      <c r="I4" s="482"/>
      <c r="J4" s="482"/>
    </row>
    <row r="5" spans="1:11" ht="35.25" customHeight="1">
      <c r="A5" s="481"/>
      <c r="B5" s="481"/>
      <c r="C5" s="481"/>
      <c r="D5" s="481"/>
      <c r="E5" s="481"/>
      <c r="F5" s="162"/>
      <c r="G5" s="482"/>
      <c r="H5" s="482"/>
      <c r="I5" s="482"/>
      <c r="J5" s="482"/>
    </row>
    <row r="6" spans="1:11" ht="25" customHeight="1">
      <c r="A6" s="505" t="s">
        <v>44</v>
      </c>
      <c r="B6" s="505"/>
      <c r="C6" s="505"/>
      <c r="D6" s="505"/>
      <c r="E6" s="505"/>
      <c r="F6" s="505"/>
      <c r="G6" s="505"/>
      <c r="H6" s="505"/>
      <c r="I6" s="505"/>
      <c r="J6" s="505"/>
    </row>
    <row r="7" spans="1:11" ht="40" customHeight="1">
      <c r="A7" s="506" t="s">
        <v>203</v>
      </c>
      <c r="B7" s="506"/>
      <c r="C7" s="506"/>
      <c r="D7" s="506"/>
      <c r="E7" s="506"/>
      <c r="F7" s="506"/>
      <c r="G7" s="506"/>
      <c r="H7" s="506"/>
      <c r="I7" s="506"/>
      <c r="J7" s="506"/>
      <c r="K7" s="112"/>
    </row>
    <row r="8" spans="1:11" ht="50" customHeight="1">
      <c r="A8" s="499" t="s">
        <v>45</v>
      </c>
      <c r="B8" s="500"/>
      <c r="C8" s="501"/>
      <c r="D8" s="496" t="s">
        <v>261</v>
      </c>
      <c r="E8" s="497"/>
      <c r="F8" s="497"/>
      <c r="G8" s="497"/>
      <c r="H8" s="497"/>
      <c r="I8" s="497"/>
      <c r="J8" s="498"/>
    </row>
    <row r="9" spans="1:11" ht="50" customHeight="1">
      <c r="A9" s="499" t="s">
        <v>5</v>
      </c>
      <c r="B9" s="500"/>
      <c r="C9" s="501"/>
      <c r="D9" s="507" t="s">
        <v>268</v>
      </c>
      <c r="E9" s="508"/>
      <c r="F9" s="508"/>
      <c r="G9" s="508"/>
      <c r="H9" s="508"/>
      <c r="I9" s="508"/>
      <c r="J9" s="509"/>
    </row>
    <row r="10" spans="1:11" ht="100" customHeight="1">
      <c r="A10" s="502" t="s">
        <v>46</v>
      </c>
      <c r="B10" s="503"/>
      <c r="C10" s="504"/>
      <c r="D10" s="496" t="s">
        <v>325</v>
      </c>
      <c r="E10" s="497"/>
      <c r="F10" s="497"/>
      <c r="G10" s="497"/>
      <c r="H10" s="497"/>
      <c r="I10" s="497"/>
      <c r="J10" s="498"/>
    </row>
    <row r="11" spans="1:11" ht="21" customHeight="1">
      <c r="A11" s="163"/>
      <c r="K11" s="112"/>
    </row>
    <row r="12" spans="1:11" ht="40" customHeight="1">
      <c r="A12" s="506" t="s">
        <v>190</v>
      </c>
      <c r="B12" s="506"/>
      <c r="C12" s="506"/>
      <c r="D12" s="506"/>
      <c r="E12" s="506"/>
      <c r="F12" s="506"/>
      <c r="G12" s="506"/>
      <c r="H12" s="506"/>
      <c r="I12" s="506"/>
      <c r="J12" s="506"/>
      <c r="K12" s="112"/>
    </row>
    <row r="13" spans="1:11" ht="50" customHeight="1">
      <c r="A13" s="499" t="s">
        <v>45</v>
      </c>
      <c r="B13" s="500"/>
      <c r="C13" s="501"/>
      <c r="D13" s="496" t="s">
        <v>269</v>
      </c>
      <c r="E13" s="497"/>
      <c r="F13" s="497"/>
      <c r="G13" s="497"/>
      <c r="H13" s="497"/>
      <c r="I13" s="497"/>
      <c r="J13" s="498"/>
    </row>
    <row r="14" spans="1:11" ht="50" customHeight="1">
      <c r="A14" s="499" t="s">
        <v>5</v>
      </c>
      <c r="B14" s="500"/>
      <c r="C14" s="501"/>
      <c r="D14" s="496" t="s">
        <v>270</v>
      </c>
      <c r="E14" s="497"/>
      <c r="F14" s="497"/>
      <c r="G14" s="497"/>
      <c r="H14" s="497"/>
      <c r="I14" s="497"/>
      <c r="J14" s="498"/>
    </row>
    <row r="15" spans="1:11" ht="100" customHeight="1">
      <c r="A15" s="502" t="s">
        <v>46</v>
      </c>
      <c r="B15" s="503"/>
      <c r="C15" s="504"/>
      <c r="D15" s="496"/>
      <c r="E15" s="497"/>
      <c r="F15" s="497"/>
      <c r="G15" s="497"/>
      <c r="H15" s="497"/>
      <c r="I15" s="497"/>
      <c r="J15" s="498"/>
    </row>
    <row r="16" spans="1:11" ht="21" customHeight="1">
      <c r="A16" s="163"/>
      <c r="K16" s="112"/>
    </row>
    <row r="17" spans="1:11" ht="40" customHeight="1">
      <c r="A17" s="506" t="s">
        <v>191</v>
      </c>
      <c r="B17" s="506"/>
      <c r="C17" s="506"/>
      <c r="D17" s="506"/>
      <c r="E17" s="506"/>
      <c r="F17" s="506"/>
      <c r="G17" s="506"/>
      <c r="H17" s="506"/>
      <c r="I17" s="506"/>
      <c r="J17" s="506"/>
      <c r="K17" s="112"/>
    </row>
    <row r="18" spans="1:11" ht="50" customHeight="1">
      <c r="A18" s="499" t="s">
        <v>45</v>
      </c>
      <c r="B18" s="500"/>
      <c r="C18" s="501"/>
      <c r="D18" s="496" t="s">
        <v>271</v>
      </c>
      <c r="E18" s="497"/>
      <c r="F18" s="497"/>
      <c r="G18" s="497"/>
      <c r="H18" s="497"/>
      <c r="I18" s="497"/>
      <c r="J18" s="498"/>
    </row>
    <row r="19" spans="1:11" ht="50" customHeight="1">
      <c r="A19" s="499" t="s">
        <v>5</v>
      </c>
      <c r="B19" s="500"/>
      <c r="C19" s="501"/>
      <c r="D19" s="496" t="s">
        <v>272</v>
      </c>
      <c r="E19" s="497"/>
      <c r="F19" s="497"/>
      <c r="G19" s="497"/>
      <c r="H19" s="497"/>
      <c r="I19" s="497"/>
      <c r="J19" s="498"/>
    </row>
    <row r="20" spans="1:11" ht="100" customHeight="1">
      <c r="A20" s="502" t="s">
        <v>46</v>
      </c>
      <c r="B20" s="503"/>
      <c r="C20" s="504"/>
      <c r="D20" s="496"/>
      <c r="E20" s="497"/>
      <c r="F20" s="497"/>
      <c r="G20" s="497"/>
      <c r="H20" s="497"/>
      <c r="I20" s="497"/>
      <c r="J20" s="498"/>
    </row>
  </sheetData>
  <mergeCells count="24">
    <mergeCell ref="A19:C19"/>
    <mergeCell ref="D19:J19"/>
    <mergeCell ref="A20:C20"/>
    <mergeCell ref="D20:J20"/>
    <mergeCell ref="A15:C15"/>
    <mergeCell ref="D15:J15"/>
    <mergeCell ref="A17:J17"/>
    <mergeCell ref="A18:C18"/>
    <mergeCell ref="D18:J18"/>
    <mergeCell ref="A12:J12"/>
    <mergeCell ref="A13:C13"/>
    <mergeCell ref="D13:J13"/>
    <mergeCell ref="A14:C14"/>
    <mergeCell ref="D14:J14"/>
    <mergeCell ref="D10:J10"/>
    <mergeCell ref="A8:C8"/>
    <mergeCell ref="A10:C10"/>
    <mergeCell ref="D8:J8"/>
    <mergeCell ref="A1:E5"/>
    <mergeCell ref="G1:J5"/>
    <mergeCell ref="A6:J6"/>
    <mergeCell ref="A7:J7"/>
    <mergeCell ref="A9:C9"/>
    <mergeCell ref="D9:J9"/>
  </mergeCells>
  <phoneticPr fontId="42" type="noConversion"/>
  <printOptions horizontalCentered="1"/>
  <pageMargins left="0.25" right="0.25" top="0.75" bottom="0.75" header="0.3" footer="0.3"/>
  <pageSetup scale="56" orientation="landscape"/>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heetViews>
  <sheetFormatPr baseColWidth="10" defaultRowHeight="15" x14ac:dyDescent="0"/>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enableFormatConditionsCalculation="0"/>
  <dimension ref="A1:I76"/>
  <sheetViews>
    <sheetView view="pageBreakPreview" zoomScale="115" zoomScaleSheetLayoutView="115" workbookViewId="0">
      <selection activeCell="A13" sqref="A13:I19"/>
    </sheetView>
  </sheetViews>
  <sheetFormatPr baseColWidth="10" defaultColWidth="11.125" defaultRowHeight="14" outlineLevelRow="2" x14ac:dyDescent="0"/>
  <cols>
    <col min="1" max="9" width="15.625" style="12" customWidth="1"/>
    <col min="10" max="16384" width="11.125" style="12"/>
  </cols>
  <sheetData>
    <row r="1" spans="1:9" ht="15" customHeight="1">
      <c r="A1" s="183"/>
      <c r="B1" s="183"/>
      <c r="C1" s="183"/>
      <c r="D1" s="11"/>
      <c r="E1" s="180" t="s">
        <v>48</v>
      </c>
      <c r="F1" s="180"/>
      <c r="G1" s="180"/>
      <c r="H1" s="180"/>
      <c r="I1" s="180"/>
    </row>
    <row r="2" spans="1:9">
      <c r="A2" s="183"/>
      <c r="B2" s="183"/>
      <c r="C2" s="183"/>
      <c r="D2" s="11"/>
      <c r="E2" s="180"/>
      <c r="F2" s="180"/>
      <c r="G2" s="180"/>
      <c r="H2" s="180"/>
      <c r="I2" s="180"/>
    </row>
    <row r="3" spans="1:9">
      <c r="A3" s="183"/>
      <c r="B3" s="183"/>
      <c r="C3" s="183"/>
      <c r="D3" s="11"/>
      <c r="E3" s="180"/>
      <c r="F3" s="180"/>
      <c r="G3" s="180"/>
      <c r="H3" s="180"/>
      <c r="I3" s="180"/>
    </row>
    <row r="4" spans="1:9">
      <c r="A4" s="183"/>
      <c r="B4" s="183"/>
      <c r="C4" s="183"/>
      <c r="D4" s="11"/>
      <c r="E4" s="180"/>
      <c r="F4" s="180"/>
      <c r="G4" s="180"/>
      <c r="H4" s="180"/>
      <c r="I4" s="180"/>
    </row>
    <row r="5" spans="1:9" ht="35.25" customHeight="1">
      <c r="A5" s="183"/>
      <c r="B5" s="183"/>
      <c r="C5" s="183"/>
      <c r="D5" s="11"/>
      <c r="E5" s="180"/>
      <c r="F5" s="180"/>
      <c r="G5" s="180"/>
      <c r="H5" s="180"/>
      <c r="I5" s="180"/>
    </row>
    <row r="6" spans="1:9" ht="9.75" customHeight="1">
      <c r="A6" s="14"/>
      <c r="B6" s="14"/>
      <c r="C6" s="14"/>
      <c r="D6" s="14"/>
      <c r="E6" s="14"/>
      <c r="F6" s="14"/>
      <c r="G6" s="14"/>
      <c r="H6" s="14"/>
      <c r="I6" s="14"/>
    </row>
    <row r="7" spans="1:9" ht="25" customHeight="1">
      <c r="A7" s="216" t="s">
        <v>255</v>
      </c>
      <c r="B7" s="217"/>
      <c r="C7" s="217"/>
      <c r="D7" s="217"/>
      <c r="E7" s="217"/>
      <c r="F7" s="217"/>
      <c r="G7" s="217"/>
      <c r="H7" s="217"/>
      <c r="I7" s="217"/>
    </row>
    <row r="8" spans="1:9" ht="48.75" customHeight="1">
      <c r="A8" s="226" t="s">
        <v>73</v>
      </c>
      <c r="B8" s="227"/>
      <c r="C8" s="227"/>
      <c r="D8" s="227"/>
      <c r="E8" s="227"/>
      <c r="F8" s="227"/>
      <c r="G8" s="227"/>
      <c r="H8" s="227"/>
      <c r="I8" s="228"/>
    </row>
    <row r="9" spans="1:9" ht="9" customHeight="1">
      <c r="A9" s="15"/>
      <c r="B9" s="16"/>
      <c r="C9" s="16"/>
      <c r="D9" s="16"/>
      <c r="E9" s="16"/>
      <c r="F9" s="16"/>
      <c r="G9" s="16"/>
      <c r="H9" s="16"/>
      <c r="I9" s="17"/>
    </row>
    <row r="10" spans="1:9" ht="22.5" customHeight="1">
      <c r="A10" s="218" t="s">
        <v>60</v>
      </c>
      <c r="B10" s="218"/>
      <c r="C10" s="218"/>
      <c r="D10" s="218"/>
      <c r="E10" s="218"/>
      <c r="F10" s="218"/>
      <c r="G10" s="218"/>
      <c r="H10" s="218"/>
      <c r="I10" s="218"/>
    </row>
    <row r="11" spans="1:9" ht="7.5" customHeight="1"/>
    <row r="12" spans="1:9" ht="18" customHeight="1">
      <c r="A12" s="229" t="s">
        <v>65</v>
      </c>
      <c r="B12" s="229"/>
      <c r="C12" s="229"/>
      <c r="D12" s="229"/>
      <c r="E12" s="229"/>
      <c r="F12" s="229"/>
      <c r="G12" s="229"/>
      <c r="H12" s="229"/>
      <c r="I12" s="229"/>
    </row>
    <row r="13" spans="1:9">
      <c r="A13" s="219" t="s">
        <v>339</v>
      </c>
      <c r="B13" s="219"/>
      <c r="C13" s="219"/>
      <c r="D13" s="219"/>
      <c r="E13" s="219"/>
      <c r="F13" s="219"/>
      <c r="G13" s="219"/>
      <c r="H13" s="219"/>
      <c r="I13" s="219"/>
    </row>
    <row r="14" spans="1:9">
      <c r="A14" s="219"/>
      <c r="B14" s="219"/>
      <c r="C14" s="219"/>
      <c r="D14" s="219"/>
      <c r="E14" s="219"/>
      <c r="F14" s="219"/>
      <c r="G14" s="219"/>
      <c r="H14" s="219"/>
      <c r="I14" s="219"/>
    </row>
    <row r="15" spans="1:9">
      <c r="A15" s="219"/>
      <c r="B15" s="219"/>
      <c r="C15" s="219"/>
      <c r="D15" s="219"/>
      <c r="E15" s="219"/>
      <c r="F15" s="219"/>
      <c r="G15" s="219"/>
      <c r="H15" s="219"/>
      <c r="I15" s="219"/>
    </row>
    <row r="16" spans="1:9">
      <c r="A16" s="219"/>
      <c r="B16" s="219"/>
      <c r="C16" s="219"/>
      <c r="D16" s="219"/>
      <c r="E16" s="219"/>
      <c r="F16" s="219"/>
      <c r="G16" s="219"/>
      <c r="H16" s="219"/>
      <c r="I16" s="219"/>
    </row>
    <row r="17" spans="1:9">
      <c r="A17" s="219"/>
      <c r="B17" s="219"/>
      <c r="C17" s="219"/>
      <c r="D17" s="219"/>
      <c r="E17" s="219"/>
      <c r="F17" s="219"/>
      <c r="G17" s="219"/>
      <c r="H17" s="219"/>
      <c r="I17" s="219"/>
    </row>
    <row r="18" spans="1:9">
      <c r="A18" s="219"/>
      <c r="B18" s="219"/>
      <c r="C18" s="219"/>
      <c r="D18" s="219"/>
      <c r="E18" s="219"/>
      <c r="F18" s="219"/>
      <c r="G18" s="219"/>
      <c r="H18" s="219"/>
      <c r="I18" s="219"/>
    </row>
    <row r="19" spans="1:9">
      <c r="A19" s="219"/>
      <c r="B19" s="219"/>
      <c r="C19" s="219"/>
      <c r="D19" s="219"/>
      <c r="E19" s="219"/>
      <c r="F19" s="219"/>
      <c r="G19" s="219"/>
      <c r="H19" s="219"/>
      <c r="I19" s="219"/>
    </row>
    <row r="20" spans="1:9" ht="7.5" customHeight="1">
      <c r="A20" s="18"/>
      <c r="B20" s="18"/>
      <c r="C20" s="18"/>
      <c r="D20" s="18"/>
      <c r="E20" s="18"/>
      <c r="F20" s="18"/>
      <c r="G20" s="18"/>
      <c r="H20" s="18"/>
      <c r="I20" s="18"/>
    </row>
    <row r="21" spans="1:9" ht="18" customHeight="1">
      <c r="A21" s="229" t="s">
        <v>64</v>
      </c>
      <c r="B21" s="229"/>
      <c r="C21" s="229"/>
      <c r="D21" s="229"/>
      <c r="E21" s="229"/>
      <c r="F21" s="229"/>
      <c r="G21" s="229"/>
      <c r="H21" s="229"/>
      <c r="I21" s="229"/>
    </row>
    <row r="22" spans="1:9">
      <c r="A22" s="219" t="s">
        <v>314</v>
      </c>
      <c r="B22" s="219"/>
      <c r="C22" s="219"/>
      <c r="D22" s="219"/>
      <c r="E22" s="219"/>
      <c r="F22" s="219"/>
      <c r="G22" s="219"/>
      <c r="H22" s="219"/>
      <c r="I22" s="219"/>
    </row>
    <row r="23" spans="1:9">
      <c r="A23" s="219"/>
      <c r="B23" s="219"/>
      <c r="C23" s="219"/>
      <c r="D23" s="219"/>
      <c r="E23" s="219"/>
      <c r="F23" s="219"/>
      <c r="G23" s="219"/>
      <c r="H23" s="219"/>
      <c r="I23" s="219"/>
    </row>
    <row r="24" spans="1:9">
      <c r="A24" s="219"/>
      <c r="B24" s="219"/>
      <c r="C24" s="219"/>
      <c r="D24" s="219"/>
      <c r="E24" s="219"/>
      <c r="F24" s="219"/>
      <c r="G24" s="219"/>
      <c r="H24" s="219"/>
      <c r="I24" s="219"/>
    </row>
    <row r="25" spans="1:9">
      <c r="A25" s="219"/>
      <c r="B25" s="219"/>
      <c r="C25" s="219"/>
      <c r="D25" s="219"/>
      <c r="E25" s="219"/>
      <c r="F25" s="219"/>
      <c r="G25" s="219"/>
      <c r="H25" s="219"/>
      <c r="I25" s="219"/>
    </row>
    <row r="26" spans="1:9">
      <c r="A26" s="219"/>
      <c r="B26" s="219"/>
      <c r="C26" s="219"/>
      <c r="D26" s="219"/>
      <c r="E26" s="219"/>
      <c r="F26" s="219"/>
      <c r="G26" s="219"/>
      <c r="H26" s="219"/>
      <c r="I26" s="219"/>
    </row>
    <row r="27" spans="1:9">
      <c r="A27" s="219"/>
      <c r="B27" s="219"/>
      <c r="C27" s="219"/>
      <c r="D27" s="219"/>
      <c r="E27" s="219"/>
      <c r="F27" s="219"/>
      <c r="G27" s="219"/>
      <c r="H27" s="219"/>
      <c r="I27" s="219"/>
    </row>
    <row r="28" spans="1:9">
      <c r="A28" s="219"/>
      <c r="B28" s="219"/>
      <c r="C28" s="219"/>
      <c r="D28" s="219"/>
      <c r="E28" s="219"/>
      <c r="F28" s="219"/>
      <c r="G28" s="219"/>
      <c r="H28" s="219"/>
      <c r="I28" s="219"/>
    </row>
    <row r="29" spans="1:9" ht="9.75" customHeight="1">
      <c r="A29" s="19"/>
      <c r="B29" s="18"/>
      <c r="C29" s="18"/>
      <c r="D29" s="18"/>
      <c r="E29" s="18"/>
      <c r="F29" s="18"/>
      <c r="G29" s="18"/>
      <c r="H29" s="18"/>
      <c r="I29" s="20"/>
    </row>
    <row r="30" spans="1:9" ht="35.25" customHeight="1">
      <c r="A30" s="229" t="s">
        <v>150</v>
      </c>
      <c r="B30" s="229"/>
      <c r="C30" s="229"/>
      <c r="D30" s="229"/>
      <c r="E30" s="229"/>
      <c r="F30" s="229"/>
      <c r="G30" s="229"/>
      <c r="H30" s="229"/>
      <c r="I30" s="229"/>
    </row>
    <row r="31" spans="1:9">
      <c r="A31" s="219" t="s">
        <v>315</v>
      </c>
      <c r="B31" s="219"/>
      <c r="C31" s="219"/>
      <c r="D31" s="219"/>
      <c r="E31" s="219"/>
      <c r="F31" s="219"/>
      <c r="G31" s="219"/>
      <c r="H31" s="219"/>
      <c r="I31" s="219"/>
    </row>
    <row r="32" spans="1:9">
      <c r="A32" s="219"/>
      <c r="B32" s="219"/>
      <c r="C32" s="219"/>
      <c r="D32" s="219"/>
      <c r="E32" s="219"/>
      <c r="F32" s="219"/>
      <c r="G32" s="219"/>
      <c r="H32" s="219"/>
      <c r="I32" s="219"/>
    </row>
    <row r="33" spans="1:9">
      <c r="A33" s="219"/>
      <c r="B33" s="219"/>
      <c r="C33" s="219"/>
      <c r="D33" s="219"/>
      <c r="E33" s="219"/>
      <c r="F33" s="219"/>
      <c r="G33" s="219"/>
      <c r="H33" s="219"/>
      <c r="I33" s="219"/>
    </row>
    <row r="34" spans="1:9">
      <c r="A34" s="219"/>
      <c r="B34" s="219"/>
      <c r="C34" s="219"/>
      <c r="D34" s="219"/>
      <c r="E34" s="219"/>
      <c r="F34" s="219"/>
      <c r="G34" s="219"/>
      <c r="H34" s="219"/>
      <c r="I34" s="219"/>
    </row>
    <row r="35" spans="1:9">
      <c r="A35" s="219"/>
      <c r="B35" s="219"/>
      <c r="C35" s="219"/>
      <c r="D35" s="219"/>
      <c r="E35" s="219"/>
      <c r="F35" s="219"/>
      <c r="G35" s="219"/>
      <c r="H35" s="219"/>
      <c r="I35" s="219"/>
    </row>
    <row r="36" spans="1:9">
      <c r="A36" s="219"/>
      <c r="B36" s="219"/>
      <c r="C36" s="219"/>
      <c r="D36" s="219"/>
      <c r="E36" s="219"/>
      <c r="F36" s="219"/>
      <c r="G36" s="219"/>
      <c r="H36" s="219"/>
      <c r="I36" s="219"/>
    </row>
    <row r="37" spans="1:9" ht="75" customHeight="1">
      <c r="A37" s="219"/>
      <c r="B37" s="219"/>
      <c r="C37" s="219"/>
      <c r="D37" s="219"/>
      <c r="E37" s="219"/>
      <c r="F37" s="219"/>
      <c r="G37" s="219"/>
      <c r="H37" s="219"/>
      <c r="I37" s="219"/>
    </row>
    <row r="38" spans="1:9" ht="6.75" customHeight="1">
      <c r="A38" s="21"/>
      <c r="B38" s="21"/>
      <c r="C38" s="21"/>
      <c r="D38" s="21"/>
      <c r="E38" s="21"/>
      <c r="F38" s="21"/>
      <c r="G38" s="21"/>
      <c r="H38" s="21"/>
      <c r="I38" s="21"/>
    </row>
    <row r="39" spans="1:9" ht="22.5" customHeight="1">
      <c r="A39" s="218" t="s">
        <v>62</v>
      </c>
      <c r="B39" s="218"/>
      <c r="C39" s="218"/>
      <c r="D39" s="218"/>
      <c r="E39" s="218"/>
      <c r="F39" s="218"/>
      <c r="G39" s="218"/>
      <c r="H39" s="218"/>
      <c r="I39" s="218"/>
    </row>
    <row r="40" spans="1:9" ht="4.5" customHeight="1">
      <c r="A40" s="22"/>
      <c r="B40" s="21"/>
      <c r="C40" s="21"/>
      <c r="D40" s="21"/>
      <c r="E40" s="21"/>
      <c r="F40" s="21"/>
      <c r="G40" s="21"/>
      <c r="H40" s="21"/>
      <c r="I40" s="23"/>
    </row>
    <row r="41" spans="1:9" ht="36" customHeight="1">
      <c r="A41" s="230" t="s">
        <v>237</v>
      </c>
      <c r="B41" s="231"/>
      <c r="C41" s="231"/>
      <c r="D41" s="231"/>
      <c r="E41" s="231"/>
      <c r="F41" s="231"/>
      <c r="G41" s="231"/>
      <c r="H41" s="231"/>
      <c r="I41" s="232"/>
    </row>
    <row r="42" spans="1:9">
      <c r="A42" s="219" t="s">
        <v>316</v>
      </c>
      <c r="B42" s="219"/>
      <c r="C42" s="219"/>
      <c r="D42" s="219"/>
      <c r="E42" s="219"/>
      <c r="F42" s="219"/>
      <c r="G42" s="219"/>
      <c r="H42" s="219"/>
      <c r="I42" s="219"/>
    </row>
    <row r="43" spans="1:9">
      <c r="A43" s="219"/>
      <c r="B43" s="219"/>
      <c r="C43" s="219"/>
      <c r="D43" s="219"/>
      <c r="E43" s="219"/>
      <c r="F43" s="219"/>
      <c r="G43" s="219"/>
      <c r="H43" s="219"/>
      <c r="I43" s="219"/>
    </row>
    <row r="44" spans="1:9">
      <c r="A44" s="219"/>
      <c r="B44" s="219"/>
      <c r="C44" s="219"/>
      <c r="D44" s="219"/>
      <c r="E44" s="219"/>
      <c r="F44" s="219"/>
      <c r="G44" s="219"/>
      <c r="H44" s="219"/>
      <c r="I44" s="219"/>
    </row>
    <row r="45" spans="1:9">
      <c r="A45" s="219"/>
      <c r="B45" s="219"/>
      <c r="C45" s="219"/>
      <c r="D45" s="219"/>
      <c r="E45" s="219"/>
      <c r="F45" s="219"/>
      <c r="G45" s="219"/>
      <c r="H45" s="219"/>
      <c r="I45" s="219"/>
    </row>
    <row r="46" spans="1:9">
      <c r="A46" s="219"/>
      <c r="B46" s="219"/>
      <c r="C46" s="219"/>
      <c r="D46" s="219"/>
      <c r="E46" s="219"/>
      <c r="F46" s="219"/>
      <c r="G46" s="219"/>
      <c r="H46" s="219"/>
      <c r="I46" s="219"/>
    </row>
    <row r="47" spans="1:9">
      <c r="A47" s="219"/>
      <c r="B47" s="219"/>
      <c r="C47" s="219"/>
      <c r="D47" s="219"/>
      <c r="E47" s="219"/>
      <c r="F47" s="219"/>
      <c r="G47" s="219"/>
      <c r="H47" s="219"/>
      <c r="I47" s="219"/>
    </row>
    <row r="48" spans="1:9" ht="39" customHeight="1">
      <c r="A48" s="219"/>
      <c r="B48" s="219"/>
      <c r="C48" s="219"/>
      <c r="D48" s="219"/>
      <c r="E48" s="219"/>
      <c r="F48" s="219"/>
      <c r="G48" s="219"/>
      <c r="H48" s="219"/>
      <c r="I48" s="219"/>
    </row>
    <row r="49" spans="1:9" ht="6.75" customHeight="1">
      <c r="A49" s="18"/>
      <c r="B49" s="18"/>
      <c r="C49" s="18"/>
      <c r="D49" s="18"/>
      <c r="E49" s="18"/>
      <c r="F49" s="18"/>
      <c r="G49" s="18"/>
      <c r="H49" s="18"/>
      <c r="I49" s="18"/>
    </row>
    <row r="50" spans="1:9">
      <c r="A50" s="218" t="s">
        <v>200</v>
      </c>
      <c r="B50" s="218"/>
      <c r="C50" s="218"/>
      <c r="D50" s="218"/>
      <c r="E50" s="218"/>
      <c r="F50" s="218"/>
      <c r="G50" s="218"/>
      <c r="H50" s="218"/>
      <c r="I50" s="218"/>
    </row>
    <row r="51" spans="1:9" ht="38.25" customHeight="1">
      <c r="A51" s="218" t="s">
        <v>239</v>
      </c>
      <c r="B51" s="218"/>
      <c r="C51" s="218"/>
      <c r="D51" s="218"/>
      <c r="E51" s="218"/>
      <c r="F51" s="218"/>
      <c r="G51" s="218"/>
      <c r="H51" s="218"/>
      <c r="I51" s="218"/>
    </row>
    <row r="52" spans="1:9" ht="10.5" customHeight="1">
      <c r="A52" s="19"/>
      <c r="B52" s="18"/>
      <c r="C52" s="18"/>
      <c r="D52" s="18"/>
      <c r="E52" s="18"/>
      <c r="F52" s="18"/>
      <c r="G52" s="18"/>
      <c r="H52" s="18"/>
      <c r="I52" s="20"/>
    </row>
    <row r="53" spans="1:9" ht="25" customHeight="1">
      <c r="A53" s="234" t="s">
        <v>55</v>
      </c>
      <c r="B53" s="234"/>
      <c r="C53" s="234"/>
      <c r="D53" s="234"/>
      <c r="E53" s="234"/>
      <c r="F53" s="234"/>
      <c r="G53" s="234"/>
      <c r="H53" s="234"/>
      <c r="I53" s="234"/>
    </row>
    <row r="54" spans="1:9" s="2" customFormat="1" ht="25" hidden="1" customHeight="1" outlineLevel="2">
      <c r="A54" s="220" t="s">
        <v>57</v>
      </c>
      <c r="B54" s="221"/>
      <c r="C54" s="221"/>
      <c r="D54" s="221"/>
      <c r="E54" s="221"/>
      <c r="F54" s="221"/>
      <c r="G54" s="221"/>
      <c r="H54" s="221"/>
      <c r="I54" s="222"/>
    </row>
    <row r="55" spans="1:9" s="2" customFormat="1" ht="25" hidden="1" customHeight="1" outlineLevel="2">
      <c r="A55" s="220" t="s">
        <v>56</v>
      </c>
      <c r="B55" s="221"/>
      <c r="C55" s="221"/>
      <c r="D55" s="221"/>
      <c r="E55" s="221"/>
      <c r="F55" s="221"/>
      <c r="G55" s="221"/>
      <c r="H55" s="221"/>
      <c r="I55" s="222"/>
    </row>
    <row r="56" spans="1:9" s="2" customFormat="1" ht="25" hidden="1" customHeight="1" outlineLevel="2">
      <c r="A56" s="223" t="s">
        <v>58</v>
      </c>
      <c r="B56" s="224"/>
      <c r="C56" s="224"/>
      <c r="D56" s="224"/>
      <c r="E56" s="224"/>
      <c r="F56" s="224"/>
      <c r="G56" s="224"/>
      <c r="H56" s="224"/>
      <c r="I56" s="225"/>
    </row>
    <row r="57" spans="1:9" s="2" customFormat="1" ht="34.5" hidden="1" customHeight="1" outlineLevel="2">
      <c r="A57" s="220" t="s">
        <v>59</v>
      </c>
      <c r="B57" s="221"/>
      <c r="C57" s="221"/>
      <c r="D57" s="221"/>
      <c r="E57" s="221"/>
      <c r="F57" s="221"/>
      <c r="G57" s="221"/>
      <c r="H57" s="221"/>
      <c r="I57" s="222"/>
    </row>
    <row r="58" spans="1:9" outlineLevel="2">
      <c r="A58" s="233" t="s">
        <v>149</v>
      </c>
      <c r="B58" s="233"/>
      <c r="C58" s="233"/>
      <c r="D58" s="233"/>
      <c r="E58" s="233"/>
      <c r="F58" s="233"/>
      <c r="G58" s="233"/>
      <c r="H58" s="233"/>
      <c r="I58" s="233"/>
    </row>
    <row r="59" spans="1:9" ht="11.25" customHeight="1" outlineLevel="2">
      <c r="A59" s="24"/>
      <c r="B59" s="25"/>
      <c r="C59" s="25"/>
      <c r="D59" s="25"/>
      <c r="E59" s="25"/>
      <c r="F59" s="25"/>
      <c r="G59" s="25"/>
      <c r="H59" s="25"/>
      <c r="I59" s="26"/>
    </row>
    <row r="60" spans="1:9">
      <c r="A60" s="229" t="s">
        <v>61</v>
      </c>
      <c r="B60" s="229"/>
      <c r="C60" s="229"/>
      <c r="D60" s="229"/>
      <c r="E60" s="229"/>
      <c r="F60" s="229"/>
      <c r="G60" s="229"/>
      <c r="H60" s="229"/>
      <c r="I60" s="229"/>
    </row>
    <row r="61" spans="1:9">
      <c r="A61" s="219" t="s">
        <v>317</v>
      </c>
      <c r="B61" s="219"/>
      <c r="C61" s="219"/>
      <c r="D61" s="219"/>
      <c r="E61" s="219"/>
      <c r="F61" s="219"/>
      <c r="G61" s="219"/>
      <c r="H61" s="219"/>
      <c r="I61" s="219"/>
    </row>
    <row r="62" spans="1:9">
      <c r="A62" s="219"/>
      <c r="B62" s="219"/>
      <c r="C62" s="219"/>
      <c r="D62" s="219"/>
      <c r="E62" s="219"/>
      <c r="F62" s="219"/>
      <c r="G62" s="219"/>
      <c r="H62" s="219"/>
      <c r="I62" s="219"/>
    </row>
    <row r="63" spans="1:9">
      <c r="A63" s="219"/>
      <c r="B63" s="219"/>
      <c r="C63" s="219"/>
      <c r="D63" s="219"/>
      <c r="E63" s="219"/>
      <c r="F63" s="219"/>
      <c r="G63" s="219"/>
      <c r="H63" s="219"/>
      <c r="I63" s="219"/>
    </row>
    <row r="64" spans="1:9">
      <c r="A64" s="219"/>
      <c r="B64" s="219"/>
      <c r="C64" s="219"/>
      <c r="D64" s="219"/>
      <c r="E64" s="219"/>
      <c r="F64" s="219"/>
      <c r="G64" s="219"/>
      <c r="H64" s="219"/>
      <c r="I64" s="219"/>
    </row>
    <row r="65" spans="1:9">
      <c r="A65" s="219"/>
      <c r="B65" s="219"/>
      <c r="C65" s="219"/>
      <c r="D65" s="219"/>
      <c r="E65" s="219"/>
      <c r="F65" s="219"/>
      <c r="G65" s="219"/>
      <c r="H65" s="219"/>
      <c r="I65" s="219"/>
    </row>
    <row r="66" spans="1:9">
      <c r="A66" s="219"/>
      <c r="B66" s="219"/>
      <c r="C66" s="219"/>
      <c r="D66" s="219"/>
      <c r="E66" s="219"/>
      <c r="F66" s="219"/>
      <c r="G66" s="219"/>
      <c r="H66" s="219"/>
      <c r="I66" s="219"/>
    </row>
    <row r="67" spans="1:9">
      <c r="A67" s="219"/>
      <c r="B67" s="219"/>
      <c r="C67" s="219"/>
      <c r="D67" s="219"/>
      <c r="E67" s="219"/>
      <c r="F67" s="219"/>
      <c r="G67" s="219"/>
      <c r="H67" s="219"/>
      <c r="I67" s="219"/>
    </row>
    <row r="68" spans="1:9" ht="13.5" customHeight="1"/>
    <row r="69" spans="1:9" ht="35.25" customHeight="1">
      <c r="A69" s="229" t="s">
        <v>63</v>
      </c>
      <c r="B69" s="229"/>
      <c r="C69" s="229"/>
      <c r="D69" s="229"/>
      <c r="E69" s="229"/>
      <c r="F69" s="229"/>
      <c r="G69" s="229"/>
      <c r="H69" s="229"/>
      <c r="I69" s="229"/>
    </row>
    <row r="70" spans="1:9">
      <c r="A70" s="219" t="s">
        <v>318</v>
      </c>
      <c r="B70" s="219"/>
      <c r="C70" s="219"/>
      <c r="D70" s="219"/>
      <c r="E70" s="219"/>
      <c r="F70" s="219"/>
      <c r="G70" s="219"/>
      <c r="H70" s="219"/>
      <c r="I70" s="219"/>
    </row>
    <row r="71" spans="1:9">
      <c r="A71" s="219"/>
      <c r="B71" s="219"/>
      <c r="C71" s="219"/>
      <c r="D71" s="219"/>
      <c r="E71" s="219"/>
      <c r="F71" s="219"/>
      <c r="G71" s="219"/>
      <c r="H71" s="219"/>
      <c r="I71" s="219"/>
    </row>
    <row r="72" spans="1:9">
      <c r="A72" s="219"/>
      <c r="B72" s="219"/>
      <c r="C72" s="219"/>
      <c r="D72" s="219"/>
      <c r="E72" s="219"/>
      <c r="F72" s="219"/>
      <c r="G72" s="219"/>
      <c r="H72" s="219"/>
      <c r="I72" s="219"/>
    </row>
    <row r="73" spans="1:9">
      <c r="A73" s="219"/>
      <c r="B73" s="219"/>
      <c r="C73" s="219"/>
      <c r="D73" s="219"/>
      <c r="E73" s="219"/>
      <c r="F73" s="219"/>
      <c r="G73" s="219"/>
      <c r="H73" s="219"/>
      <c r="I73" s="219"/>
    </row>
    <row r="74" spans="1:9">
      <c r="A74" s="219"/>
      <c r="B74" s="219"/>
      <c r="C74" s="219"/>
      <c r="D74" s="219"/>
      <c r="E74" s="219"/>
      <c r="F74" s="219"/>
      <c r="G74" s="219"/>
      <c r="H74" s="219"/>
      <c r="I74" s="219"/>
    </row>
    <row r="75" spans="1:9">
      <c r="A75" s="219"/>
      <c r="B75" s="219"/>
      <c r="C75" s="219"/>
      <c r="D75" s="219"/>
      <c r="E75" s="219"/>
      <c r="F75" s="219"/>
      <c r="G75" s="219"/>
      <c r="H75" s="219"/>
      <c r="I75" s="219"/>
    </row>
    <row r="76" spans="1:9" ht="28.5" customHeight="1">
      <c r="A76" s="219"/>
      <c r="B76" s="219"/>
      <c r="C76" s="219"/>
      <c r="D76" s="219"/>
      <c r="E76" s="219"/>
      <c r="F76" s="219"/>
      <c r="G76" s="219"/>
      <c r="H76" s="219"/>
      <c r="I76" s="219"/>
    </row>
  </sheetData>
  <sheetProtection algorithmName="SHA-512" hashValue="O6wTdUKcYd3bapqYW0PnX/F/4CW4DSeSQGSQc28nwIjcFRx5KKCd+wPSZnQB2vpP4TjVOYmcKM/PNg1CFqkIug==" saltValue="paxxGYGkSASywdtqZviSLw==" spinCount="100000" sheet="1" formatRows="0" insertRows="0" deleteRows="0" autoFilter="0"/>
  <protectedRanges>
    <protectedRange sqref="A9 A54 A29" name="Rango1"/>
  </protectedRanges>
  <autoFilter ref="A53:I58">
    <filterColumn colId="0" showButton="0">
      <filters>
        <filter val="Todos."/>
      </filters>
    </filterColumn>
    <filterColumn colId="1" showButton="0"/>
    <filterColumn colId="2" showButton="0"/>
    <filterColumn colId="3" showButton="0"/>
    <filterColumn colId="4" showButton="0"/>
    <filterColumn colId="5" showButton="0"/>
    <filterColumn colId="6" showButton="0"/>
    <filterColumn colId="7" showButton="0"/>
  </autoFilter>
  <mergeCells count="26">
    <mergeCell ref="A69:I69"/>
    <mergeCell ref="A70:I76"/>
    <mergeCell ref="A10:I10"/>
    <mergeCell ref="A39:I39"/>
    <mergeCell ref="A50:I50"/>
    <mergeCell ref="A13:I19"/>
    <mergeCell ref="A21:I21"/>
    <mergeCell ref="A22:I28"/>
    <mergeCell ref="A41:I41"/>
    <mergeCell ref="A42:I48"/>
    <mergeCell ref="A58:I58"/>
    <mergeCell ref="A60:I60"/>
    <mergeCell ref="A61:I67"/>
    <mergeCell ref="A12:I12"/>
    <mergeCell ref="A30:I30"/>
    <mergeCell ref="A53:I53"/>
    <mergeCell ref="A54:I54"/>
    <mergeCell ref="A55:I55"/>
    <mergeCell ref="A56:I56"/>
    <mergeCell ref="A57:I57"/>
    <mergeCell ref="A8:I8"/>
    <mergeCell ref="A7:I7"/>
    <mergeCell ref="A1:C5"/>
    <mergeCell ref="E1:I5"/>
    <mergeCell ref="A51:I51"/>
    <mergeCell ref="A31:I37"/>
  </mergeCells>
  <phoneticPr fontId="42" type="noConversion"/>
  <printOptions horizontalCentered="1" verticalCentered="1"/>
  <pageMargins left="0.25" right="0.25" top="0.75" bottom="0.75" header="0.3" footer="0.3"/>
  <pageSetup scale="61" orientation="landscape"/>
  <headerFooter>
    <oddFooter>Página &amp;P&amp;R&amp;A</oddFooter>
  </headerFooter>
  <rowBreaks count="1" manualBreakCount="1">
    <brk id="38" max="8" man="1"/>
  </rowBreaks>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view="pageBreakPreview" topLeftCell="A23" zoomScale="160" zoomScaleSheetLayoutView="160" workbookViewId="0">
      <selection activeCell="D40" sqref="D40:I44"/>
    </sheetView>
  </sheetViews>
  <sheetFormatPr baseColWidth="10" defaultColWidth="10.625" defaultRowHeight="15" x14ac:dyDescent="0"/>
  <cols>
    <col min="3" max="3" width="11.375" customWidth="1"/>
    <col min="9" max="9" width="10.875" customWidth="1"/>
  </cols>
  <sheetData>
    <row r="1" spans="1:9" ht="15" customHeight="1">
      <c r="A1" s="256"/>
      <c r="B1" s="256"/>
      <c r="C1" s="256"/>
      <c r="D1" s="9"/>
      <c r="E1" s="257" t="s">
        <v>48</v>
      </c>
      <c r="F1" s="257"/>
      <c r="G1" s="257"/>
      <c r="H1" s="257"/>
      <c r="I1" s="257"/>
    </row>
    <row r="2" spans="1:9">
      <c r="A2" s="256"/>
      <c r="B2" s="256"/>
      <c r="C2" s="256"/>
      <c r="D2" s="9"/>
      <c r="E2" s="257"/>
      <c r="F2" s="257"/>
      <c r="G2" s="257"/>
      <c r="H2" s="257"/>
      <c r="I2" s="257"/>
    </row>
    <row r="3" spans="1:9">
      <c r="A3" s="256"/>
      <c r="B3" s="256"/>
      <c r="C3" s="256"/>
      <c r="D3" s="9"/>
      <c r="E3" s="257"/>
      <c r="F3" s="257"/>
      <c r="G3" s="257"/>
      <c r="H3" s="257"/>
      <c r="I3" s="257"/>
    </row>
    <row r="4" spans="1:9">
      <c r="A4" s="256"/>
      <c r="B4" s="256"/>
      <c r="C4" s="256"/>
      <c r="D4" s="9"/>
      <c r="E4" s="257"/>
      <c r="F4" s="257"/>
      <c r="G4" s="257"/>
      <c r="H4" s="257"/>
      <c r="I4" s="257"/>
    </row>
    <row r="5" spans="1:9" ht="35.25" customHeight="1">
      <c r="A5" s="256"/>
      <c r="B5" s="256"/>
      <c r="C5" s="256"/>
      <c r="D5" s="9"/>
      <c r="E5" s="257"/>
      <c r="F5" s="257"/>
      <c r="G5" s="257"/>
      <c r="H5" s="257"/>
      <c r="I5" s="257"/>
    </row>
    <row r="6" spans="1:9" ht="13.5" customHeight="1">
      <c r="A6" s="1"/>
      <c r="B6" s="1"/>
      <c r="C6" s="1"/>
      <c r="D6" s="1"/>
      <c r="E6" s="1"/>
      <c r="F6" s="1"/>
      <c r="G6" s="1"/>
      <c r="H6" s="1"/>
      <c r="I6" s="1"/>
    </row>
    <row r="7" spans="1:9" s="2" customFormat="1" ht="25" customHeight="1">
      <c r="A7" s="258" t="s">
        <v>204</v>
      </c>
      <c r="B7" s="259"/>
      <c r="C7" s="259"/>
      <c r="D7" s="259"/>
      <c r="E7" s="259"/>
      <c r="F7" s="259"/>
      <c r="G7" s="259"/>
      <c r="H7" s="259"/>
      <c r="I7" s="259"/>
    </row>
    <row r="8" spans="1:9" s="2" customFormat="1" ht="45" customHeight="1">
      <c r="A8" s="260" t="s">
        <v>205</v>
      </c>
      <c r="B8" s="261"/>
      <c r="C8" s="261"/>
      <c r="D8" s="261"/>
      <c r="E8" s="261"/>
      <c r="F8" s="261"/>
      <c r="G8" s="261"/>
      <c r="H8" s="261"/>
      <c r="I8" s="262"/>
    </row>
    <row r="9" spans="1:9" s="2" customFormat="1" ht="10.5" customHeight="1" thickBot="1">
      <c r="A9" s="4"/>
      <c r="B9" s="5"/>
      <c r="C9" s="5"/>
      <c r="D9" s="5"/>
      <c r="E9" s="5"/>
      <c r="F9" s="5"/>
      <c r="G9" s="5"/>
      <c r="H9" s="5"/>
      <c r="I9" s="6"/>
    </row>
    <row r="10" spans="1:9" s="2" customFormat="1" ht="26.5" customHeight="1" thickBot="1">
      <c r="A10" s="235" t="s">
        <v>207</v>
      </c>
      <c r="B10" s="236"/>
      <c r="C10" s="236"/>
      <c r="D10" s="236"/>
      <c r="E10" s="236"/>
      <c r="F10" s="236"/>
      <c r="G10" s="236"/>
      <c r="H10" s="236"/>
      <c r="I10" s="237"/>
    </row>
    <row r="11" spans="1:9" s="2" customFormat="1" ht="37.5" customHeight="1">
      <c r="A11" s="27" t="s">
        <v>66</v>
      </c>
      <c r="B11" s="28" t="s">
        <v>67</v>
      </c>
      <c r="C11" s="238" t="s">
        <v>201</v>
      </c>
      <c r="D11" s="239"/>
      <c r="E11" s="239"/>
      <c r="F11" s="239"/>
      <c r="G11" s="239"/>
      <c r="H11" s="239"/>
      <c r="I11" s="240"/>
    </row>
    <row r="12" spans="1:9" s="2" customFormat="1" ht="25" customHeight="1">
      <c r="A12" s="263">
        <v>0.3</v>
      </c>
      <c r="B12" s="263">
        <v>0.3</v>
      </c>
      <c r="C12" s="241" t="s">
        <v>327</v>
      </c>
      <c r="D12" s="242"/>
      <c r="E12" s="242"/>
      <c r="F12" s="242"/>
      <c r="G12" s="242"/>
      <c r="H12" s="242"/>
      <c r="I12" s="243"/>
    </row>
    <row r="13" spans="1:9" s="2" customFormat="1" ht="25" customHeight="1">
      <c r="A13" s="264"/>
      <c r="B13" s="264"/>
      <c r="C13" s="244"/>
      <c r="D13" s="245"/>
      <c r="E13" s="245"/>
      <c r="F13" s="245"/>
      <c r="G13" s="245"/>
      <c r="H13" s="245"/>
      <c r="I13" s="246"/>
    </row>
    <row r="14" spans="1:9" s="2" customFormat="1" ht="25" customHeight="1">
      <c r="A14" s="264"/>
      <c r="B14" s="264"/>
      <c r="C14" s="244"/>
      <c r="D14" s="245"/>
      <c r="E14" s="245"/>
      <c r="F14" s="245"/>
      <c r="G14" s="245"/>
      <c r="H14" s="245"/>
      <c r="I14" s="246"/>
    </row>
    <row r="15" spans="1:9" s="2" customFormat="1" ht="25" customHeight="1">
      <c r="A15" s="264"/>
      <c r="B15" s="264"/>
      <c r="C15" s="247"/>
      <c r="D15" s="248"/>
      <c r="E15" s="248"/>
      <c r="F15" s="248"/>
      <c r="G15" s="248"/>
      <c r="H15" s="248"/>
      <c r="I15" s="249"/>
    </row>
    <row r="16" spans="1:9" s="2" customFormat="1" ht="52" customHeight="1">
      <c r="A16" s="264"/>
      <c r="B16" s="264"/>
      <c r="C16" s="250" t="s">
        <v>208</v>
      </c>
      <c r="D16" s="251"/>
      <c r="E16" s="251"/>
      <c r="F16" s="251"/>
      <c r="G16" s="251"/>
      <c r="H16" s="251"/>
      <c r="I16" s="252"/>
    </row>
    <row r="17" spans="1:9" s="2" customFormat="1" ht="25" customHeight="1">
      <c r="A17" s="264"/>
      <c r="B17" s="264"/>
      <c r="C17" s="253" t="s">
        <v>209</v>
      </c>
      <c r="D17" s="250" t="s">
        <v>68</v>
      </c>
      <c r="E17" s="251"/>
      <c r="F17" s="266"/>
      <c r="G17" s="250" t="s">
        <v>69</v>
      </c>
      <c r="H17" s="251"/>
      <c r="I17" s="252"/>
    </row>
    <row r="18" spans="1:9" s="2" customFormat="1" ht="25" customHeight="1">
      <c r="A18" s="264"/>
      <c r="B18" s="264"/>
      <c r="C18" s="254"/>
      <c r="D18" s="164" t="s">
        <v>70</v>
      </c>
      <c r="E18" s="164" t="s">
        <v>71</v>
      </c>
      <c r="F18" s="164" t="s">
        <v>72</v>
      </c>
      <c r="G18" s="164" t="s">
        <v>70</v>
      </c>
      <c r="H18" s="164" t="s">
        <v>71</v>
      </c>
      <c r="I18" s="165" t="s">
        <v>72</v>
      </c>
    </row>
    <row r="19" spans="1:9" s="2" customFormat="1" ht="25" customHeight="1" thickBot="1">
      <c r="A19" s="265"/>
      <c r="B19" s="265"/>
      <c r="C19" s="255"/>
      <c r="D19" s="29" t="s">
        <v>267</v>
      </c>
      <c r="E19" s="29" t="s">
        <v>267</v>
      </c>
      <c r="F19" s="29" t="s">
        <v>267</v>
      </c>
      <c r="G19" s="29" t="s">
        <v>267</v>
      </c>
      <c r="H19" s="29" t="s">
        <v>267</v>
      </c>
      <c r="I19" s="30" t="s">
        <v>267</v>
      </c>
    </row>
    <row r="20" spans="1:9" s="2" customFormat="1" ht="25" customHeight="1" thickBot="1">
      <c r="A20" s="235" t="s">
        <v>206</v>
      </c>
      <c r="B20" s="236"/>
      <c r="C20" s="236"/>
      <c r="D20" s="236"/>
      <c r="E20" s="236"/>
      <c r="F20" s="236"/>
      <c r="G20" s="236"/>
      <c r="H20" s="236"/>
      <c r="I20" s="237"/>
    </row>
    <row r="21" spans="1:9" s="2" customFormat="1" ht="46.25" customHeight="1">
      <c r="A21" s="31" t="s">
        <v>210</v>
      </c>
      <c r="B21" s="27" t="s">
        <v>66</v>
      </c>
      <c r="C21" s="28" t="s">
        <v>67</v>
      </c>
      <c r="D21" s="267" t="s">
        <v>214</v>
      </c>
      <c r="E21" s="267"/>
      <c r="F21" s="267"/>
      <c r="G21" s="267"/>
      <c r="H21" s="267"/>
      <c r="I21" s="268"/>
    </row>
    <row r="22" spans="1:9" s="2" customFormat="1" ht="25" customHeight="1">
      <c r="A22" s="269" t="s">
        <v>211</v>
      </c>
      <c r="B22" s="263">
        <v>0.15</v>
      </c>
      <c r="C22" s="263">
        <v>0.45</v>
      </c>
      <c r="D22" s="209" t="s">
        <v>328</v>
      </c>
      <c r="E22" s="210"/>
      <c r="F22" s="210"/>
      <c r="G22" s="210"/>
      <c r="H22" s="210"/>
      <c r="I22" s="271"/>
    </row>
    <row r="23" spans="1:9" s="2" customFormat="1" ht="25" customHeight="1">
      <c r="A23" s="269"/>
      <c r="B23" s="264"/>
      <c r="C23" s="264"/>
      <c r="D23" s="212"/>
      <c r="E23" s="213"/>
      <c r="F23" s="213"/>
      <c r="G23" s="213"/>
      <c r="H23" s="213"/>
      <c r="I23" s="272"/>
    </row>
    <row r="24" spans="1:9" s="2" customFormat="1" ht="25" customHeight="1">
      <c r="A24" s="269"/>
      <c r="B24" s="264"/>
      <c r="C24" s="264"/>
      <c r="D24" s="212"/>
      <c r="E24" s="213"/>
      <c r="F24" s="213"/>
      <c r="G24" s="213"/>
      <c r="H24" s="213"/>
      <c r="I24" s="272"/>
    </row>
    <row r="25" spans="1:9" s="2" customFormat="1" ht="14" customHeight="1">
      <c r="A25" s="269"/>
      <c r="B25" s="264"/>
      <c r="C25" s="264"/>
      <c r="D25" s="212"/>
      <c r="E25" s="213"/>
      <c r="F25" s="213"/>
      <c r="G25" s="213"/>
      <c r="H25" s="213"/>
      <c r="I25" s="272"/>
    </row>
    <row r="26" spans="1:9" s="2" customFormat="1" ht="52" customHeight="1">
      <c r="A26" s="269"/>
      <c r="B26" s="264"/>
      <c r="C26" s="264"/>
      <c r="D26" s="215"/>
      <c r="E26" s="181"/>
      <c r="F26" s="181"/>
      <c r="G26" s="181"/>
      <c r="H26" s="181"/>
      <c r="I26" s="273"/>
    </row>
    <row r="27" spans="1:9" ht="14.5" customHeight="1">
      <c r="A27" s="269"/>
      <c r="B27" s="264"/>
      <c r="C27" s="264"/>
      <c r="D27" s="274" t="s">
        <v>241</v>
      </c>
      <c r="E27" s="275"/>
      <c r="F27" s="275"/>
      <c r="G27" s="280" t="s">
        <v>68</v>
      </c>
      <c r="H27" s="281" t="s">
        <v>69</v>
      </c>
      <c r="I27" s="280" t="s">
        <v>240</v>
      </c>
    </row>
    <row r="28" spans="1:9">
      <c r="A28" s="269"/>
      <c r="B28" s="264"/>
      <c r="C28" s="264"/>
      <c r="D28" s="276"/>
      <c r="E28" s="277"/>
      <c r="F28" s="277"/>
      <c r="G28" s="280"/>
      <c r="H28" s="281"/>
      <c r="I28" s="280"/>
    </row>
    <row r="29" spans="1:9" ht="16" thickBot="1">
      <c r="A29" s="270"/>
      <c r="B29" s="265"/>
      <c r="C29" s="265"/>
      <c r="D29" s="278"/>
      <c r="E29" s="279"/>
      <c r="F29" s="279"/>
      <c r="G29" s="29"/>
      <c r="H29" s="29"/>
      <c r="I29" s="30" t="s">
        <v>267</v>
      </c>
    </row>
    <row r="30" spans="1:9" ht="41.5" customHeight="1">
      <c r="A30" s="31" t="s">
        <v>210</v>
      </c>
      <c r="B30" s="27" t="s">
        <v>66</v>
      </c>
      <c r="C30" s="28" t="s">
        <v>67</v>
      </c>
      <c r="D30" s="267" t="s">
        <v>216</v>
      </c>
      <c r="E30" s="267"/>
      <c r="F30" s="267"/>
      <c r="G30" s="267"/>
      <c r="H30" s="267"/>
      <c r="I30" s="268"/>
    </row>
    <row r="31" spans="1:9" ht="14" customHeight="1">
      <c r="A31" s="269" t="s">
        <v>212</v>
      </c>
      <c r="B31" s="263">
        <v>0.15</v>
      </c>
      <c r="C31" s="263">
        <v>0.45</v>
      </c>
      <c r="D31" s="209" t="s">
        <v>329</v>
      </c>
      <c r="E31" s="210"/>
      <c r="F31" s="210"/>
      <c r="G31" s="210"/>
      <c r="H31" s="210"/>
      <c r="I31" s="271"/>
    </row>
    <row r="32" spans="1:9" ht="14" customHeight="1">
      <c r="A32" s="269"/>
      <c r="B32" s="264"/>
      <c r="C32" s="264"/>
      <c r="D32" s="212"/>
      <c r="E32" s="213"/>
      <c r="F32" s="213"/>
      <c r="G32" s="213"/>
      <c r="H32" s="213"/>
      <c r="I32" s="272"/>
    </row>
    <row r="33" spans="1:9" ht="14" customHeight="1">
      <c r="A33" s="269"/>
      <c r="B33" s="264"/>
      <c r="C33" s="264"/>
      <c r="D33" s="212"/>
      <c r="E33" s="213"/>
      <c r="F33" s="213"/>
      <c r="G33" s="213"/>
      <c r="H33" s="213"/>
      <c r="I33" s="272"/>
    </row>
    <row r="34" spans="1:9" ht="14" customHeight="1">
      <c r="A34" s="269"/>
      <c r="B34" s="264"/>
      <c r="C34" s="264"/>
      <c r="D34" s="212"/>
      <c r="E34" s="213"/>
      <c r="F34" s="213"/>
      <c r="G34" s="213"/>
      <c r="H34" s="213"/>
      <c r="I34" s="272"/>
    </row>
    <row r="35" spans="1:9" ht="52" customHeight="1">
      <c r="A35" s="269"/>
      <c r="B35" s="264"/>
      <c r="C35" s="264"/>
      <c r="D35" s="215"/>
      <c r="E35" s="181"/>
      <c r="F35" s="181"/>
      <c r="G35" s="181"/>
      <c r="H35" s="181"/>
      <c r="I35" s="273"/>
    </row>
    <row r="36" spans="1:9" ht="14.5" customHeight="1">
      <c r="A36" s="269"/>
      <c r="B36" s="264"/>
      <c r="C36" s="264"/>
      <c r="D36" s="274" t="s">
        <v>241</v>
      </c>
      <c r="E36" s="275"/>
      <c r="F36" s="275"/>
      <c r="G36" s="280" t="s">
        <v>68</v>
      </c>
      <c r="H36" s="281" t="s">
        <v>69</v>
      </c>
      <c r="I36" s="280" t="s">
        <v>240</v>
      </c>
    </row>
    <row r="37" spans="1:9">
      <c r="A37" s="269"/>
      <c r="B37" s="264"/>
      <c r="C37" s="264"/>
      <c r="D37" s="276"/>
      <c r="E37" s="277"/>
      <c r="F37" s="277"/>
      <c r="G37" s="280"/>
      <c r="H37" s="281"/>
      <c r="I37" s="280"/>
    </row>
    <row r="38" spans="1:9" ht="16" thickBot="1">
      <c r="A38" s="270"/>
      <c r="B38" s="265"/>
      <c r="C38" s="265"/>
      <c r="D38" s="278"/>
      <c r="E38" s="279"/>
      <c r="F38" s="279"/>
      <c r="G38" s="29"/>
      <c r="H38" s="29"/>
      <c r="I38" s="30" t="s">
        <v>267</v>
      </c>
    </row>
    <row r="39" spans="1:9" ht="44" customHeight="1">
      <c r="A39" s="31" t="s">
        <v>210</v>
      </c>
      <c r="B39" s="27" t="s">
        <v>66</v>
      </c>
      <c r="C39" s="28" t="s">
        <v>67</v>
      </c>
      <c r="D39" s="267" t="s">
        <v>215</v>
      </c>
      <c r="E39" s="267"/>
      <c r="F39" s="267"/>
      <c r="G39" s="267"/>
      <c r="H39" s="267"/>
      <c r="I39" s="268"/>
    </row>
    <row r="40" spans="1:9" ht="14" customHeight="1">
      <c r="A40" s="269" t="s">
        <v>213</v>
      </c>
      <c r="B40" s="263">
        <v>0</v>
      </c>
      <c r="C40" s="263">
        <v>0</v>
      </c>
      <c r="D40" s="209" t="s">
        <v>330</v>
      </c>
      <c r="E40" s="210"/>
      <c r="F40" s="210"/>
      <c r="G40" s="210"/>
      <c r="H40" s="210"/>
      <c r="I40" s="271"/>
    </row>
    <row r="41" spans="1:9" ht="14" customHeight="1">
      <c r="A41" s="269"/>
      <c r="B41" s="264"/>
      <c r="C41" s="264"/>
      <c r="D41" s="212"/>
      <c r="E41" s="213"/>
      <c r="F41" s="213"/>
      <c r="G41" s="213"/>
      <c r="H41" s="213"/>
      <c r="I41" s="272"/>
    </row>
    <row r="42" spans="1:9" ht="14" customHeight="1">
      <c r="A42" s="269"/>
      <c r="B42" s="264"/>
      <c r="C42" s="264"/>
      <c r="D42" s="212"/>
      <c r="E42" s="213"/>
      <c r="F42" s="213"/>
      <c r="G42" s="213"/>
      <c r="H42" s="213"/>
      <c r="I42" s="272"/>
    </row>
    <row r="43" spans="1:9" ht="14" customHeight="1">
      <c r="A43" s="269"/>
      <c r="B43" s="264"/>
      <c r="C43" s="264"/>
      <c r="D43" s="212"/>
      <c r="E43" s="213"/>
      <c r="F43" s="213"/>
      <c r="G43" s="213"/>
      <c r="H43" s="213"/>
      <c r="I43" s="272"/>
    </row>
    <row r="44" spans="1:9" ht="52" customHeight="1">
      <c r="A44" s="269"/>
      <c r="B44" s="264"/>
      <c r="C44" s="264"/>
      <c r="D44" s="215"/>
      <c r="E44" s="181"/>
      <c r="F44" s="181"/>
      <c r="G44" s="181"/>
      <c r="H44" s="181"/>
      <c r="I44" s="273"/>
    </row>
    <row r="45" spans="1:9" ht="14.5" customHeight="1">
      <c r="A45" s="269"/>
      <c r="B45" s="264"/>
      <c r="C45" s="264"/>
      <c r="D45" s="274" t="s">
        <v>241</v>
      </c>
      <c r="E45" s="275"/>
      <c r="F45" s="275"/>
      <c r="G45" s="280" t="s">
        <v>68</v>
      </c>
      <c r="H45" s="281" t="s">
        <v>69</v>
      </c>
      <c r="I45" s="280" t="s">
        <v>240</v>
      </c>
    </row>
    <row r="46" spans="1:9">
      <c r="A46" s="269"/>
      <c r="B46" s="264"/>
      <c r="C46" s="264"/>
      <c r="D46" s="276"/>
      <c r="E46" s="277"/>
      <c r="F46" s="277"/>
      <c r="G46" s="280"/>
      <c r="H46" s="281"/>
      <c r="I46" s="280"/>
    </row>
    <row r="47" spans="1:9" ht="41.25" customHeight="1" thickBot="1">
      <c r="A47" s="270"/>
      <c r="B47" s="265"/>
      <c r="C47" s="265"/>
      <c r="D47" s="278"/>
      <c r="E47" s="279"/>
      <c r="F47" s="279"/>
      <c r="G47" s="176" t="s">
        <v>319</v>
      </c>
      <c r="H47" s="176" t="s">
        <v>319</v>
      </c>
      <c r="I47" s="30" t="s">
        <v>319</v>
      </c>
    </row>
    <row r="48" spans="1:9">
      <c r="A48" s="7"/>
      <c r="B48" s="7"/>
      <c r="C48" s="7"/>
      <c r="D48" s="7"/>
      <c r="E48" s="7"/>
      <c r="F48" s="7"/>
      <c r="G48" s="7"/>
      <c r="H48" s="7"/>
      <c r="I48" s="7"/>
    </row>
  </sheetData>
  <sheetProtection algorithmName="SHA-512" hashValue="IZed0jNlszXwCivfkn0UGTJ1/kzLy6e95gxrlVZsBMTLuirHfhpst+OWsKRv7MvlllFNHgSniGS4thYnSizAgg==" saltValue="trGVHBo/FaBWEabNCV6Ayw==" spinCount="100000" sheet="1" formatCells="0" formatColumns="0" formatRows="0" insertRows="0" deleteRows="0" autoFilter="0"/>
  <protectedRanges>
    <protectedRange sqref="A9" name="Rango1"/>
  </protectedRanges>
  <mergeCells count="41">
    <mergeCell ref="D39:I39"/>
    <mergeCell ref="A40:A47"/>
    <mergeCell ref="B40:B47"/>
    <mergeCell ref="C40:C47"/>
    <mergeCell ref="D40:I44"/>
    <mergeCell ref="D45:F47"/>
    <mergeCell ref="G45:G46"/>
    <mergeCell ref="H45:H46"/>
    <mergeCell ref="I45:I46"/>
    <mergeCell ref="D30:I30"/>
    <mergeCell ref="A31:A38"/>
    <mergeCell ref="B31:B38"/>
    <mergeCell ref="C31:C38"/>
    <mergeCell ref="D31:I35"/>
    <mergeCell ref="D36:F38"/>
    <mergeCell ref="G36:G37"/>
    <mergeCell ref="H36:H37"/>
    <mergeCell ref="I36:I37"/>
    <mergeCell ref="D21:I21"/>
    <mergeCell ref="A22:A29"/>
    <mergeCell ref="B22:B29"/>
    <mergeCell ref="C22:C29"/>
    <mergeCell ref="D22:I26"/>
    <mergeCell ref="D27:F29"/>
    <mergeCell ref="G27:G28"/>
    <mergeCell ref="H27:H28"/>
    <mergeCell ref="I27:I28"/>
    <mergeCell ref="A1:C5"/>
    <mergeCell ref="E1:I5"/>
    <mergeCell ref="A7:I7"/>
    <mergeCell ref="A8:I8"/>
    <mergeCell ref="A12:A19"/>
    <mergeCell ref="B12:B19"/>
    <mergeCell ref="D17:F17"/>
    <mergeCell ref="G17:I17"/>
    <mergeCell ref="A20:I20"/>
    <mergeCell ref="A10:I10"/>
    <mergeCell ref="C11:I11"/>
    <mergeCell ref="C12:I15"/>
    <mergeCell ref="C16:I16"/>
    <mergeCell ref="C17:C19"/>
  </mergeCells>
  <phoneticPr fontId="42" type="noConversion"/>
  <printOptions horizontalCentered="1" verticalCentered="1"/>
  <pageMargins left="0.25" right="0.25" top="0.75" bottom="0.75" header="0.3" footer="0.3"/>
  <pageSetup scale="74" orientation="landscape"/>
  <headerFooter>
    <oddFooter>Página &amp;P&amp;R&amp;A</oddFooter>
  </headerFooter>
  <rowBreaks count="2" manualBreakCount="2">
    <brk id="19" max="8" man="1"/>
    <brk id="29" max="8" man="1"/>
  </rowBreaks>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view="pageBreakPreview" topLeftCell="A8" zoomScale="115" zoomScaleSheetLayoutView="115" workbookViewId="0">
      <selection activeCell="C12" sqref="C12"/>
    </sheetView>
  </sheetViews>
  <sheetFormatPr baseColWidth="10" defaultColWidth="11.125" defaultRowHeight="16" x14ac:dyDescent="0"/>
  <cols>
    <col min="1" max="1" width="13.125" style="115" customWidth="1"/>
    <col min="2" max="9" width="11.125" style="115"/>
    <col min="10" max="10" width="7.625" style="115" customWidth="1"/>
    <col min="11" max="16384" width="11.125" style="115"/>
  </cols>
  <sheetData>
    <row r="1" spans="1:10" ht="15" customHeight="1">
      <c r="A1" s="297"/>
      <c r="B1" s="297"/>
      <c r="C1" s="297"/>
      <c r="D1" s="114"/>
      <c r="E1" s="298" t="s">
        <v>48</v>
      </c>
      <c r="F1" s="298"/>
      <c r="G1" s="298"/>
      <c r="H1" s="298"/>
      <c r="I1" s="298"/>
      <c r="J1" s="298"/>
    </row>
    <row r="2" spans="1:10">
      <c r="A2" s="297"/>
      <c r="B2" s="297"/>
      <c r="C2" s="297"/>
      <c r="D2" s="114"/>
      <c r="E2" s="298"/>
      <c r="F2" s="298"/>
      <c r="G2" s="298"/>
      <c r="H2" s="298"/>
      <c r="I2" s="298"/>
      <c r="J2" s="298"/>
    </row>
    <row r="3" spans="1:10">
      <c r="A3" s="297"/>
      <c r="B3" s="297"/>
      <c r="C3" s="297"/>
      <c r="D3" s="114"/>
      <c r="E3" s="298"/>
      <c r="F3" s="298"/>
      <c r="G3" s="298"/>
      <c r="H3" s="298"/>
      <c r="I3" s="298"/>
      <c r="J3" s="298"/>
    </row>
    <row r="4" spans="1:10">
      <c r="A4" s="297"/>
      <c r="B4" s="297"/>
      <c r="C4" s="297"/>
      <c r="D4" s="114"/>
      <c r="E4" s="298"/>
      <c r="F4" s="298"/>
      <c r="G4" s="298"/>
      <c r="H4" s="298"/>
      <c r="I4" s="298"/>
      <c r="J4" s="298"/>
    </row>
    <row r="5" spans="1:10" ht="35.25" customHeight="1">
      <c r="A5" s="297"/>
      <c r="B5" s="297"/>
      <c r="C5" s="297"/>
      <c r="D5" s="114"/>
      <c r="E5" s="298"/>
      <c r="F5" s="298"/>
      <c r="G5" s="298"/>
      <c r="H5" s="298"/>
      <c r="I5" s="298"/>
      <c r="J5" s="298"/>
    </row>
    <row r="6" spans="1:10" ht="35.25" customHeight="1">
      <c r="A6" s="296" t="s">
        <v>155</v>
      </c>
      <c r="B6" s="296"/>
      <c r="C6" s="296"/>
      <c r="D6" s="296"/>
      <c r="E6" s="296"/>
      <c r="F6" s="296"/>
      <c r="G6" s="296"/>
      <c r="H6" s="296"/>
      <c r="I6" s="296"/>
      <c r="J6" s="296"/>
    </row>
    <row r="7" spans="1:10" ht="9" customHeight="1" thickBot="1">
      <c r="A7" s="116"/>
      <c r="B7" s="116"/>
      <c r="C7" s="116"/>
      <c r="D7" s="116"/>
      <c r="E7" s="116"/>
      <c r="F7" s="116"/>
      <c r="G7" s="116"/>
      <c r="H7" s="116"/>
      <c r="I7" s="116"/>
      <c r="J7" s="116"/>
    </row>
    <row r="8" spans="1:10" ht="25" customHeight="1">
      <c r="A8" s="299" t="s">
        <v>246</v>
      </c>
      <c r="B8" s="300"/>
      <c r="C8" s="300"/>
      <c r="D8" s="300"/>
      <c r="E8" s="300"/>
      <c r="F8" s="300"/>
      <c r="G8" s="300"/>
      <c r="H8" s="300"/>
      <c r="I8" s="300"/>
      <c r="J8" s="301"/>
    </row>
    <row r="9" spans="1:10" ht="36" customHeight="1">
      <c r="A9" s="295" t="s">
        <v>16</v>
      </c>
      <c r="B9" s="117" t="s">
        <v>8</v>
      </c>
      <c r="C9" s="117" t="s">
        <v>9</v>
      </c>
      <c r="D9" s="117" t="s">
        <v>10</v>
      </c>
      <c r="E9" s="117" t="s">
        <v>11</v>
      </c>
      <c r="F9" s="117" t="s">
        <v>12</v>
      </c>
      <c r="G9" s="117" t="s">
        <v>13</v>
      </c>
      <c r="H9" s="117" t="s">
        <v>14</v>
      </c>
      <c r="I9" s="117" t="s">
        <v>154</v>
      </c>
      <c r="J9" s="118" t="s">
        <v>15</v>
      </c>
    </row>
    <row r="10" spans="1:10" ht="70" customHeight="1">
      <c r="A10" s="287"/>
      <c r="B10" s="302">
        <v>94</v>
      </c>
      <c r="C10" s="119">
        <v>0</v>
      </c>
      <c r="D10" s="302">
        <v>0</v>
      </c>
      <c r="E10" s="302">
        <v>0</v>
      </c>
      <c r="F10" s="302">
        <v>0</v>
      </c>
      <c r="G10" s="302">
        <v>0</v>
      </c>
      <c r="H10" s="302">
        <v>0</v>
      </c>
      <c r="I10" s="120">
        <v>0</v>
      </c>
      <c r="J10" s="305">
        <f>SUM(B10,C10,C12,D10,E10,F10,G10,H10,I10)</f>
        <v>115</v>
      </c>
    </row>
    <row r="11" spans="1:10" ht="36" customHeight="1">
      <c r="A11" s="287"/>
      <c r="B11" s="303"/>
      <c r="C11" s="117" t="s">
        <v>151</v>
      </c>
      <c r="D11" s="303"/>
      <c r="E11" s="303"/>
      <c r="F11" s="303"/>
      <c r="G11" s="303"/>
      <c r="H11" s="303"/>
      <c r="I11" s="32" t="s">
        <v>153</v>
      </c>
      <c r="J11" s="293"/>
    </row>
    <row r="12" spans="1:10" ht="70" customHeight="1" thickBot="1">
      <c r="A12" s="288"/>
      <c r="B12" s="304"/>
      <c r="C12" s="121">
        <v>21</v>
      </c>
      <c r="D12" s="304"/>
      <c r="E12" s="304"/>
      <c r="F12" s="304"/>
      <c r="G12" s="304"/>
      <c r="H12" s="304"/>
      <c r="I12" s="121">
        <v>0</v>
      </c>
      <c r="J12" s="294"/>
    </row>
    <row r="13" spans="1:10" ht="36.75" customHeight="1" thickBot="1">
      <c r="A13" s="284" t="s">
        <v>247</v>
      </c>
      <c r="B13" s="285"/>
      <c r="C13" s="285"/>
      <c r="D13" s="285"/>
      <c r="E13" s="285"/>
      <c r="F13" s="285"/>
      <c r="G13" s="285"/>
      <c r="H13" s="285"/>
      <c r="I13" s="285"/>
      <c r="J13" s="285"/>
    </row>
    <row r="14" spans="1:10" ht="36" customHeight="1">
      <c r="A14" s="286" t="s">
        <v>221</v>
      </c>
      <c r="B14" s="122" t="s">
        <v>8</v>
      </c>
      <c r="C14" s="122" t="s">
        <v>9</v>
      </c>
      <c r="D14" s="122" t="s">
        <v>10</v>
      </c>
      <c r="E14" s="122" t="s">
        <v>11</v>
      </c>
      <c r="F14" s="122" t="s">
        <v>12</v>
      </c>
      <c r="G14" s="122" t="s">
        <v>13</v>
      </c>
      <c r="H14" s="122" t="s">
        <v>14</v>
      </c>
      <c r="I14" s="122" t="s">
        <v>154</v>
      </c>
      <c r="J14" s="123" t="s">
        <v>15</v>
      </c>
    </row>
    <row r="15" spans="1:10" ht="70" customHeight="1">
      <c r="A15" s="287"/>
      <c r="B15" s="289">
        <v>31</v>
      </c>
      <c r="C15" s="80">
        <v>0</v>
      </c>
      <c r="D15" s="289">
        <v>0</v>
      </c>
      <c r="E15" s="289">
        <v>0</v>
      </c>
      <c r="F15" s="289">
        <v>0</v>
      </c>
      <c r="G15" s="289">
        <v>0</v>
      </c>
      <c r="H15" s="289">
        <v>0</v>
      </c>
      <c r="I15" s="124">
        <v>0</v>
      </c>
      <c r="J15" s="292">
        <f>SUM(B15,C15,C17,D15,E15,F15,G15,H15,I15)</f>
        <v>45</v>
      </c>
    </row>
    <row r="16" spans="1:10" ht="36" customHeight="1">
      <c r="A16" s="287"/>
      <c r="B16" s="290"/>
      <c r="C16" s="117" t="s">
        <v>151</v>
      </c>
      <c r="D16" s="290"/>
      <c r="E16" s="290"/>
      <c r="F16" s="290"/>
      <c r="G16" s="290"/>
      <c r="H16" s="290"/>
      <c r="I16" s="32" t="s">
        <v>153</v>
      </c>
      <c r="J16" s="293"/>
    </row>
    <row r="17" spans="1:10" ht="70" customHeight="1" thickBot="1">
      <c r="A17" s="288"/>
      <c r="B17" s="291"/>
      <c r="C17" s="125">
        <v>14</v>
      </c>
      <c r="D17" s="291"/>
      <c r="E17" s="291"/>
      <c r="F17" s="291"/>
      <c r="G17" s="291"/>
      <c r="H17" s="291"/>
      <c r="I17" s="125">
        <v>0</v>
      </c>
      <c r="J17" s="294"/>
    </row>
    <row r="18" spans="1:10" ht="36.75" customHeight="1" thickBot="1">
      <c r="A18" s="284" t="s">
        <v>248</v>
      </c>
      <c r="B18" s="285"/>
      <c r="C18" s="285"/>
      <c r="D18" s="285"/>
      <c r="E18" s="285"/>
      <c r="F18" s="285"/>
      <c r="G18" s="285"/>
      <c r="H18" s="285"/>
      <c r="I18" s="285"/>
      <c r="J18" s="285"/>
    </row>
    <row r="19" spans="1:10" ht="36" customHeight="1">
      <c r="A19" s="286" t="s">
        <v>220</v>
      </c>
      <c r="B19" s="122" t="s">
        <v>8</v>
      </c>
      <c r="C19" s="122" t="s">
        <v>9</v>
      </c>
      <c r="D19" s="122" t="s">
        <v>10</v>
      </c>
      <c r="E19" s="122" t="s">
        <v>11</v>
      </c>
      <c r="F19" s="122" t="s">
        <v>12</v>
      </c>
      <c r="G19" s="122" t="s">
        <v>13</v>
      </c>
      <c r="H19" s="122" t="s">
        <v>14</v>
      </c>
      <c r="I19" s="122" t="s">
        <v>154</v>
      </c>
      <c r="J19" s="123" t="s">
        <v>15</v>
      </c>
    </row>
    <row r="20" spans="1:10" ht="70" customHeight="1">
      <c r="A20" s="287"/>
      <c r="B20" s="289">
        <v>31</v>
      </c>
      <c r="C20" s="80">
        <v>0</v>
      </c>
      <c r="D20" s="289">
        <v>0</v>
      </c>
      <c r="E20" s="289">
        <v>0</v>
      </c>
      <c r="F20" s="289">
        <v>0</v>
      </c>
      <c r="G20" s="289">
        <v>0</v>
      </c>
      <c r="H20" s="289">
        <v>0</v>
      </c>
      <c r="I20" s="124">
        <v>0</v>
      </c>
      <c r="J20" s="292">
        <f>SUM(B20,C20,C22,D20,E20,F20,G20,H20,I20)</f>
        <v>45</v>
      </c>
    </row>
    <row r="21" spans="1:10" ht="36" customHeight="1">
      <c r="A21" s="287"/>
      <c r="B21" s="290"/>
      <c r="C21" s="117" t="s">
        <v>151</v>
      </c>
      <c r="D21" s="290"/>
      <c r="E21" s="290"/>
      <c r="F21" s="290"/>
      <c r="G21" s="290"/>
      <c r="H21" s="290"/>
      <c r="I21" s="32" t="s">
        <v>153</v>
      </c>
      <c r="J21" s="293"/>
    </row>
    <row r="22" spans="1:10" ht="70" customHeight="1" thickBot="1">
      <c r="A22" s="288"/>
      <c r="B22" s="291"/>
      <c r="C22" s="125">
        <v>14</v>
      </c>
      <c r="D22" s="291"/>
      <c r="E22" s="291"/>
      <c r="F22" s="291"/>
      <c r="G22" s="291"/>
      <c r="H22" s="291"/>
      <c r="I22" s="125">
        <v>0</v>
      </c>
      <c r="J22" s="294"/>
    </row>
    <row r="23" spans="1:10" ht="36.75" customHeight="1" thickBot="1">
      <c r="A23" s="284" t="s">
        <v>249</v>
      </c>
      <c r="B23" s="285"/>
      <c r="C23" s="285"/>
      <c r="D23" s="285"/>
      <c r="E23" s="285"/>
      <c r="F23" s="285"/>
      <c r="G23" s="285"/>
      <c r="H23" s="285"/>
      <c r="I23" s="285"/>
      <c r="J23" s="285"/>
    </row>
    <row r="24" spans="1:10" ht="36" customHeight="1">
      <c r="A24" s="286" t="s">
        <v>219</v>
      </c>
      <c r="B24" s="122" t="s">
        <v>8</v>
      </c>
      <c r="C24" s="122" t="s">
        <v>9</v>
      </c>
      <c r="D24" s="122" t="s">
        <v>10</v>
      </c>
      <c r="E24" s="122" t="s">
        <v>11</v>
      </c>
      <c r="F24" s="122" t="s">
        <v>12</v>
      </c>
      <c r="G24" s="122" t="s">
        <v>13</v>
      </c>
      <c r="H24" s="122" t="s">
        <v>14</v>
      </c>
      <c r="I24" s="122" t="s">
        <v>154</v>
      </c>
      <c r="J24" s="123" t="s">
        <v>15</v>
      </c>
    </row>
    <row r="25" spans="1:10" ht="70" customHeight="1">
      <c r="A25" s="287"/>
      <c r="B25" s="289">
        <v>0</v>
      </c>
      <c r="C25" s="80">
        <v>0</v>
      </c>
      <c r="D25" s="289">
        <v>0</v>
      </c>
      <c r="E25" s="289">
        <v>0</v>
      </c>
      <c r="F25" s="289">
        <v>0</v>
      </c>
      <c r="G25" s="289">
        <v>0</v>
      </c>
      <c r="H25" s="289">
        <v>0</v>
      </c>
      <c r="I25" s="124">
        <v>0</v>
      </c>
      <c r="J25" s="292">
        <f>SUM(B25,C25,C27,D25,E25,F25,G25,H25,I25)</f>
        <v>0</v>
      </c>
    </row>
    <row r="26" spans="1:10" ht="36" customHeight="1">
      <c r="A26" s="287"/>
      <c r="B26" s="290"/>
      <c r="C26" s="117" t="s">
        <v>151</v>
      </c>
      <c r="D26" s="290"/>
      <c r="E26" s="290"/>
      <c r="F26" s="290"/>
      <c r="G26" s="290"/>
      <c r="H26" s="290"/>
      <c r="I26" s="32" t="s">
        <v>153</v>
      </c>
      <c r="J26" s="293"/>
    </row>
    <row r="27" spans="1:10" ht="70" customHeight="1" thickBot="1">
      <c r="A27" s="288"/>
      <c r="B27" s="291"/>
      <c r="C27" s="125">
        <v>0</v>
      </c>
      <c r="D27" s="291"/>
      <c r="E27" s="291"/>
      <c r="F27" s="291"/>
      <c r="G27" s="291"/>
      <c r="H27" s="291"/>
      <c r="I27" s="125">
        <v>0</v>
      </c>
      <c r="J27" s="294"/>
    </row>
    <row r="28" spans="1:10" ht="12.75" customHeight="1"/>
    <row r="29" spans="1:10" ht="22" customHeight="1">
      <c r="A29" s="126" t="s">
        <v>152</v>
      </c>
    </row>
    <row r="30" spans="1:10" ht="9.75" customHeight="1">
      <c r="A30" s="126"/>
    </row>
    <row r="31" spans="1:10" ht="22" customHeight="1">
      <c r="A31" s="127" t="s">
        <v>218</v>
      </c>
    </row>
    <row r="32" spans="1:10" ht="32" customHeight="1">
      <c r="A32" s="283" t="s">
        <v>217</v>
      </c>
      <c r="B32" s="283"/>
      <c r="C32" s="283"/>
      <c r="D32" s="283"/>
      <c r="E32" s="283"/>
      <c r="F32" s="283"/>
      <c r="G32" s="283"/>
      <c r="H32" s="283"/>
      <c r="I32" s="283"/>
      <c r="J32" s="283"/>
    </row>
    <row r="33" spans="1:10" ht="22" customHeight="1">
      <c r="A33" s="282" t="s">
        <v>250</v>
      </c>
      <c r="B33" s="282"/>
      <c r="C33" s="282"/>
      <c r="D33" s="282"/>
      <c r="E33" s="282"/>
      <c r="F33" s="282"/>
      <c r="G33" s="282"/>
      <c r="H33" s="282"/>
      <c r="I33" s="282"/>
      <c r="J33" s="282"/>
    </row>
    <row r="34" spans="1:10" ht="34.25" customHeight="1">
      <c r="A34" s="282" t="s">
        <v>251</v>
      </c>
      <c r="B34" s="282"/>
      <c r="C34" s="282"/>
      <c r="D34" s="282"/>
      <c r="E34" s="282"/>
      <c r="F34" s="282"/>
      <c r="G34" s="282"/>
      <c r="H34" s="282"/>
      <c r="I34" s="282"/>
      <c r="J34" s="282"/>
    </row>
    <row r="35" spans="1:10" ht="22" customHeight="1">
      <c r="A35" s="282" t="s">
        <v>252</v>
      </c>
      <c r="B35" s="282"/>
      <c r="C35" s="282"/>
      <c r="D35" s="282"/>
      <c r="E35" s="282"/>
      <c r="F35" s="282"/>
      <c r="G35" s="282"/>
      <c r="H35" s="282"/>
      <c r="I35" s="282"/>
      <c r="J35" s="282"/>
    </row>
    <row r="36" spans="1:10" ht="32" customHeight="1">
      <c r="A36" s="282" t="s">
        <v>253</v>
      </c>
      <c r="B36" s="282"/>
      <c r="C36" s="282"/>
      <c r="D36" s="282"/>
      <c r="E36" s="282"/>
      <c r="F36" s="282"/>
      <c r="G36" s="282"/>
      <c r="H36" s="282"/>
      <c r="I36" s="282"/>
      <c r="J36" s="282"/>
    </row>
    <row r="37" spans="1:10" ht="29.5" customHeight="1">
      <c r="A37" s="282" t="s">
        <v>254</v>
      </c>
      <c r="B37" s="282"/>
      <c r="C37" s="282"/>
      <c r="D37" s="282"/>
      <c r="E37" s="282"/>
      <c r="F37" s="282"/>
      <c r="G37" s="282"/>
      <c r="H37" s="282"/>
      <c r="I37" s="282"/>
      <c r="J37" s="282"/>
    </row>
    <row r="38" spans="1:10" ht="15" customHeight="1"/>
  </sheetData>
  <sheetProtection algorithmName="SHA-512" hashValue="wRqAyg0gE6J5BX4vWtdtuO1/Ag9o21NtEoTFDEZxIi0B36izh/YzZt/+YaP00gOSJzD0nOyo0xcvTdAbsGMtig==" saltValue="9FllY09JRt3hvo+/t9unTg==" spinCount="100000" sheet="1" formatCells="0" formatColumns="0" formatRows="0" insertRows="0" deleteRows="0" autoFilter="0"/>
  <protectedRanges>
    <protectedRange sqref="B12:I12 B17:I17 B22:I22 B27:I27" name="Rango1"/>
  </protectedRanges>
  <mergeCells count="45">
    <mergeCell ref="A14:A17"/>
    <mergeCell ref="A9:A12"/>
    <mergeCell ref="A6:J6"/>
    <mergeCell ref="A1:C5"/>
    <mergeCell ref="E1:J5"/>
    <mergeCell ref="A8:J8"/>
    <mergeCell ref="A13:J13"/>
    <mergeCell ref="B15:B17"/>
    <mergeCell ref="B10:B12"/>
    <mergeCell ref="D10:D12"/>
    <mergeCell ref="E10:E12"/>
    <mergeCell ref="F10:F12"/>
    <mergeCell ref="G10:G12"/>
    <mergeCell ref="H10:H12"/>
    <mergeCell ref="J15:J17"/>
    <mergeCell ref="J10:J12"/>
    <mergeCell ref="D15:D17"/>
    <mergeCell ref="E15:E17"/>
    <mergeCell ref="F15:F17"/>
    <mergeCell ref="G15:G17"/>
    <mergeCell ref="H15:H17"/>
    <mergeCell ref="A18:J18"/>
    <mergeCell ref="A19:A22"/>
    <mergeCell ref="B20:B22"/>
    <mergeCell ref="D20:D22"/>
    <mergeCell ref="E20:E22"/>
    <mergeCell ref="F20:F22"/>
    <mergeCell ref="G20:G22"/>
    <mergeCell ref="H20:H22"/>
    <mergeCell ref="J20:J22"/>
    <mergeCell ref="A23:J23"/>
    <mergeCell ref="A24:A27"/>
    <mergeCell ref="B25:B27"/>
    <mergeCell ref="D25:D27"/>
    <mergeCell ref="E25:E27"/>
    <mergeCell ref="F25:F27"/>
    <mergeCell ref="G25:G27"/>
    <mergeCell ref="H25:H27"/>
    <mergeCell ref="J25:J27"/>
    <mergeCell ref="A37:J37"/>
    <mergeCell ref="A32:J32"/>
    <mergeCell ref="A33:J33"/>
    <mergeCell ref="A34:J34"/>
    <mergeCell ref="A35:J35"/>
    <mergeCell ref="A36:J36"/>
  </mergeCells>
  <phoneticPr fontId="42" type="noConversion"/>
  <printOptions horizontalCentered="1"/>
  <pageMargins left="0.25" right="0.25" top="0.75" bottom="0.75" header="0.3" footer="0.3"/>
  <pageSetup scale="61" orientation="landscape"/>
  <headerFooter>
    <oddFooter>Página &amp;P&amp;R&amp;A</oddFooter>
  </headerFooter>
  <rowBreaks count="1" manualBreakCount="1">
    <brk id="17" max="9" man="1"/>
  </rowBreaks>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view="pageBreakPreview" topLeftCell="B34" zoomScale="145" zoomScaleSheetLayoutView="145" workbookViewId="0">
      <selection activeCell="D10" sqref="D10"/>
    </sheetView>
  </sheetViews>
  <sheetFormatPr baseColWidth="10" defaultColWidth="10.625" defaultRowHeight="15" x14ac:dyDescent="0"/>
  <cols>
    <col min="1" max="1" width="13.125" customWidth="1"/>
    <col min="2" max="3" width="4.125" customWidth="1"/>
    <col min="4" max="4" width="5.625" customWidth="1"/>
    <col min="5" max="6" width="4.125" customWidth="1"/>
    <col min="7" max="7" width="5.625" customWidth="1"/>
    <col min="8" max="9" width="4.125" customWidth="1"/>
    <col min="10" max="10" width="5.625" customWidth="1"/>
    <col min="11" max="12" width="4.125" customWidth="1"/>
    <col min="13" max="13" width="5.625" customWidth="1"/>
    <col min="14" max="22" width="4.125" customWidth="1"/>
  </cols>
  <sheetData>
    <row r="1" spans="1:22" ht="15" customHeight="1">
      <c r="A1" s="183"/>
      <c r="B1" s="183"/>
      <c r="C1" s="183"/>
      <c r="D1" s="183"/>
      <c r="E1" s="183"/>
      <c r="F1" s="33"/>
      <c r="G1" s="33"/>
      <c r="H1" s="33"/>
      <c r="I1" s="33"/>
      <c r="J1" s="33"/>
      <c r="K1" s="33"/>
      <c r="L1" s="33"/>
      <c r="M1" s="33"/>
      <c r="N1" s="33"/>
      <c r="O1" s="33"/>
      <c r="P1" s="180" t="s">
        <v>48</v>
      </c>
      <c r="Q1" s="180"/>
      <c r="R1" s="180"/>
      <c r="S1" s="180"/>
      <c r="T1" s="180"/>
      <c r="U1" s="180"/>
      <c r="V1" s="180"/>
    </row>
    <row r="2" spans="1:22">
      <c r="A2" s="183"/>
      <c r="B2" s="183"/>
      <c r="C2" s="183"/>
      <c r="D2" s="183"/>
      <c r="E2" s="183"/>
      <c r="F2" s="33"/>
      <c r="G2" s="33"/>
      <c r="H2" s="33"/>
      <c r="I2" s="33"/>
      <c r="J2" s="33"/>
      <c r="K2" s="33"/>
      <c r="L2" s="33"/>
      <c r="M2" s="33"/>
      <c r="N2" s="33"/>
      <c r="O2" s="33"/>
      <c r="P2" s="180"/>
      <c r="Q2" s="180"/>
      <c r="R2" s="180"/>
      <c r="S2" s="180"/>
      <c r="T2" s="180"/>
      <c r="U2" s="180"/>
      <c r="V2" s="180"/>
    </row>
    <row r="3" spans="1:22">
      <c r="A3" s="183"/>
      <c r="B3" s="183"/>
      <c r="C3" s="183"/>
      <c r="D3" s="183"/>
      <c r="E3" s="183"/>
      <c r="F3" s="33"/>
      <c r="G3" s="33"/>
      <c r="H3" s="33"/>
      <c r="I3" s="33"/>
      <c r="J3" s="33"/>
      <c r="K3" s="33"/>
      <c r="L3" s="33"/>
      <c r="M3" s="33"/>
      <c r="N3" s="33"/>
      <c r="O3" s="33"/>
      <c r="P3" s="180"/>
      <c r="Q3" s="180"/>
      <c r="R3" s="180"/>
      <c r="S3" s="180"/>
      <c r="T3" s="180"/>
      <c r="U3" s="180"/>
      <c r="V3" s="180"/>
    </row>
    <row r="4" spans="1:22">
      <c r="A4" s="183"/>
      <c r="B4" s="183"/>
      <c r="C4" s="183"/>
      <c r="D4" s="183"/>
      <c r="E4" s="183"/>
      <c r="F4" s="33"/>
      <c r="G4" s="33"/>
      <c r="H4" s="33"/>
      <c r="I4" s="33"/>
      <c r="J4" s="33"/>
      <c r="K4" s="33"/>
      <c r="L4" s="33"/>
      <c r="M4" s="33"/>
      <c r="N4" s="33"/>
      <c r="O4" s="33"/>
      <c r="P4" s="180"/>
      <c r="Q4" s="180"/>
      <c r="R4" s="180"/>
      <c r="S4" s="180"/>
      <c r="T4" s="180"/>
      <c r="U4" s="180"/>
      <c r="V4" s="180"/>
    </row>
    <row r="5" spans="1:22" ht="35.25" customHeight="1">
      <c r="A5" s="183"/>
      <c r="B5" s="183"/>
      <c r="C5" s="183"/>
      <c r="D5" s="183"/>
      <c r="E5" s="183"/>
      <c r="F5" s="33"/>
      <c r="G5" s="33"/>
      <c r="H5" s="33"/>
      <c r="I5" s="33"/>
      <c r="J5" s="33"/>
      <c r="K5" s="33"/>
      <c r="L5" s="33"/>
      <c r="M5" s="33"/>
      <c r="N5" s="33"/>
      <c r="O5" s="33"/>
      <c r="P5" s="180"/>
      <c r="Q5" s="180"/>
      <c r="R5" s="180"/>
      <c r="S5" s="180"/>
      <c r="T5" s="180"/>
      <c r="U5" s="180"/>
      <c r="V5" s="180"/>
    </row>
    <row r="6" spans="1:22" ht="35.25" customHeight="1" thickBot="1">
      <c r="A6" s="322" t="s">
        <v>136</v>
      </c>
      <c r="B6" s="322"/>
      <c r="C6" s="322"/>
      <c r="D6" s="322"/>
      <c r="E6" s="322"/>
      <c r="F6" s="322"/>
      <c r="G6" s="322"/>
      <c r="H6" s="322"/>
      <c r="I6" s="322"/>
      <c r="J6" s="322"/>
      <c r="K6" s="322"/>
      <c r="L6" s="322"/>
      <c r="M6" s="322"/>
      <c r="N6" s="322"/>
      <c r="O6" s="322"/>
      <c r="P6" s="322"/>
      <c r="Q6" s="322"/>
      <c r="R6" s="322"/>
      <c r="S6" s="322"/>
      <c r="T6" s="322"/>
      <c r="U6" s="322"/>
      <c r="V6" s="322"/>
    </row>
    <row r="7" spans="1:22" s="2" customFormat="1" ht="15" customHeight="1" thickBot="1">
      <c r="A7" s="319" t="s">
        <v>242</v>
      </c>
      <c r="B7" s="320"/>
      <c r="C7" s="320"/>
      <c r="D7" s="320"/>
      <c r="E7" s="320"/>
      <c r="F7" s="320"/>
      <c r="G7" s="320"/>
      <c r="H7" s="320"/>
      <c r="I7" s="320"/>
      <c r="J7" s="320"/>
      <c r="K7" s="320"/>
      <c r="L7" s="320"/>
      <c r="M7" s="320"/>
      <c r="N7" s="320"/>
      <c r="O7" s="320"/>
      <c r="P7" s="320"/>
      <c r="Q7" s="320"/>
      <c r="R7" s="320"/>
      <c r="S7" s="320"/>
      <c r="T7" s="320"/>
      <c r="U7" s="321"/>
      <c r="V7" s="12"/>
    </row>
    <row r="8" spans="1:22" s="2" customFormat="1" ht="15" customHeight="1" thickBot="1">
      <c r="A8" s="309" t="s">
        <v>52</v>
      </c>
      <c r="B8" s="309" t="s">
        <v>9</v>
      </c>
      <c r="C8" s="309"/>
      <c r="D8" s="309"/>
      <c r="E8" s="309" t="s">
        <v>17</v>
      </c>
      <c r="F8" s="309"/>
      <c r="G8" s="309"/>
      <c r="H8" s="309" t="s">
        <v>8</v>
      </c>
      <c r="I8" s="309"/>
      <c r="J8" s="318"/>
      <c r="K8" s="310" t="s">
        <v>19</v>
      </c>
      <c r="L8" s="311" t="s">
        <v>18</v>
      </c>
      <c r="M8" s="312" t="s">
        <v>36</v>
      </c>
      <c r="N8" s="12"/>
      <c r="O8" s="306" t="s">
        <v>74</v>
      </c>
      <c r="P8" s="307"/>
      <c r="Q8" s="307"/>
      <c r="R8" s="307"/>
      <c r="S8" s="307"/>
      <c r="T8" s="307"/>
      <c r="U8" s="308"/>
      <c r="V8" s="12"/>
    </row>
    <row r="9" spans="1:22" s="2" customFormat="1" ht="15" customHeight="1">
      <c r="A9" s="317"/>
      <c r="B9" s="34" t="s">
        <v>19</v>
      </c>
      <c r="C9" s="34" t="s">
        <v>18</v>
      </c>
      <c r="D9" s="34" t="s">
        <v>36</v>
      </c>
      <c r="E9" s="34" t="s">
        <v>19</v>
      </c>
      <c r="F9" s="34" t="s">
        <v>18</v>
      </c>
      <c r="G9" s="34" t="s">
        <v>36</v>
      </c>
      <c r="H9" s="34" t="s">
        <v>19</v>
      </c>
      <c r="I9" s="34" t="s">
        <v>18</v>
      </c>
      <c r="J9" s="35" t="s">
        <v>36</v>
      </c>
      <c r="K9" s="313"/>
      <c r="L9" s="314"/>
      <c r="M9" s="315"/>
      <c r="N9" s="12"/>
      <c r="O9" s="309" t="s">
        <v>11</v>
      </c>
      <c r="P9" s="309"/>
      <c r="Q9" s="309"/>
      <c r="R9" s="36"/>
      <c r="S9" s="309" t="s">
        <v>14</v>
      </c>
      <c r="T9" s="309"/>
      <c r="U9" s="309"/>
      <c r="V9" s="12"/>
    </row>
    <row r="10" spans="1:22" s="2" customFormat="1" ht="18" customHeight="1">
      <c r="A10" s="61" t="s">
        <v>24</v>
      </c>
      <c r="B10" s="37">
        <v>9</v>
      </c>
      <c r="C10" s="37">
        <v>9</v>
      </c>
      <c r="D10" s="38">
        <f>SUM(B10:C10)</f>
        <v>18</v>
      </c>
      <c r="E10" s="37">
        <v>0</v>
      </c>
      <c r="F10" s="37">
        <v>0</v>
      </c>
      <c r="G10" s="38">
        <f>SUM(E10:F10)</f>
        <v>0</v>
      </c>
      <c r="H10" s="37">
        <v>9</v>
      </c>
      <c r="I10" s="37">
        <v>13</v>
      </c>
      <c r="J10" s="39">
        <f>SUM(H10:I10)</f>
        <v>22</v>
      </c>
      <c r="K10" s="40">
        <f>SUM(B10,E10,H10)</f>
        <v>18</v>
      </c>
      <c r="L10" s="41">
        <f>SUM(C10,F10,I10)</f>
        <v>22</v>
      </c>
      <c r="M10" s="42">
        <f>SUM(K10,L10)</f>
        <v>40</v>
      </c>
      <c r="N10" s="12"/>
      <c r="O10" s="34" t="s">
        <v>19</v>
      </c>
      <c r="P10" s="34" t="s">
        <v>18</v>
      </c>
      <c r="Q10" s="34" t="s">
        <v>36</v>
      </c>
      <c r="R10" s="43"/>
      <c r="S10" s="34" t="s">
        <v>19</v>
      </c>
      <c r="T10" s="34" t="s">
        <v>18</v>
      </c>
      <c r="U10" s="34" t="s">
        <v>36</v>
      </c>
      <c r="V10" s="12"/>
    </row>
    <row r="11" spans="1:22" s="2" customFormat="1" ht="18" customHeight="1">
      <c r="A11" s="61" t="s">
        <v>25</v>
      </c>
      <c r="B11" s="37">
        <v>3</v>
      </c>
      <c r="C11" s="37">
        <v>5</v>
      </c>
      <c r="D11" s="38">
        <f t="shared" ref="D11:D25" si="0">SUM(B11:C11)</f>
        <v>8</v>
      </c>
      <c r="E11" s="37">
        <v>0</v>
      </c>
      <c r="F11" s="37">
        <v>0</v>
      </c>
      <c r="G11" s="38">
        <f t="shared" ref="G11:G25" si="1">SUM(E11:F11)</f>
        <v>0</v>
      </c>
      <c r="H11" s="37">
        <v>25</v>
      </c>
      <c r="I11" s="37">
        <v>50</v>
      </c>
      <c r="J11" s="39">
        <f t="shared" ref="J11:J25" si="2">SUM(H11:I11)</f>
        <v>75</v>
      </c>
      <c r="K11" s="40">
        <f t="shared" ref="K11:K25" si="3">SUM(B11,E11,H11)</f>
        <v>28</v>
      </c>
      <c r="L11" s="41">
        <f t="shared" ref="L11:L25" si="4">SUM(C11,F11,I11)</f>
        <v>55</v>
      </c>
      <c r="M11" s="42">
        <f t="shared" ref="M11:M25" si="5">SUM(K11,L11)</f>
        <v>83</v>
      </c>
      <c r="N11" s="12"/>
      <c r="O11" s="44">
        <v>0</v>
      </c>
      <c r="P11" s="44">
        <v>0</v>
      </c>
      <c r="Q11" s="45">
        <f>SUM(O11,P11)</f>
        <v>0</v>
      </c>
      <c r="R11" s="43"/>
      <c r="S11" s="44">
        <v>0</v>
      </c>
      <c r="T11" s="44">
        <v>0</v>
      </c>
      <c r="U11" s="45">
        <f>SUM(S11,T11)</f>
        <v>0</v>
      </c>
      <c r="V11" s="12"/>
    </row>
    <row r="12" spans="1:22" s="2" customFormat="1" ht="18" customHeight="1">
      <c r="A12" s="61" t="s">
        <v>22</v>
      </c>
      <c r="B12" s="37">
        <v>7</v>
      </c>
      <c r="C12" s="37">
        <v>6</v>
      </c>
      <c r="D12" s="38">
        <f t="shared" si="0"/>
        <v>13</v>
      </c>
      <c r="E12" s="37">
        <v>0</v>
      </c>
      <c r="F12" s="37">
        <v>0</v>
      </c>
      <c r="G12" s="38">
        <f t="shared" si="1"/>
        <v>0</v>
      </c>
      <c r="H12" s="37">
        <v>4</v>
      </c>
      <c r="I12" s="37">
        <v>4</v>
      </c>
      <c r="J12" s="39">
        <f t="shared" si="2"/>
        <v>8</v>
      </c>
      <c r="K12" s="40">
        <f t="shared" si="3"/>
        <v>11</v>
      </c>
      <c r="L12" s="41">
        <f t="shared" si="4"/>
        <v>10</v>
      </c>
      <c r="M12" s="42">
        <f t="shared" si="5"/>
        <v>21</v>
      </c>
      <c r="N12" s="12"/>
      <c r="O12" s="309" t="s">
        <v>12</v>
      </c>
      <c r="P12" s="309"/>
      <c r="Q12" s="309"/>
      <c r="R12" s="43"/>
      <c r="S12" s="309" t="s">
        <v>13</v>
      </c>
      <c r="T12" s="309"/>
      <c r="U12" s="309"/>
      <c r="V12" s="12"/>
    </row>
    <row r="13" spans="1:22" s="2" customFormat="1" ht="18" customHeight="1">
      <c r="A13" s="61" t="s">
        <v>23</v>
      </c>
      <c r="B13" s="37">
        <v>6</v>
      </c>
      <c r="C13" s="37">
        <v>11</v>
      </c>
      <c r="D13" s="38">
        <f t="shared" si="0"/>
        <v>17</v>
      </c>
      <c r="E13" s="37">
        <v>0</v>
      </c>
      <c r="F13" s="37">
        <v>0</v>
      </c>
      <c r="G13" s="38">
        <f t="shared" si="1"/>
        <v>0</v>
      </c>
      <c r="H13" s="37">
        <v>58</v>
      </c>
      <c r="I13" s="37">
        <v>73</v>
      </c>
      <c r="J13" s="39">
        <f t="shared" si="2"/>
        <v>131</v>
      </c>
      <c r="K13" s="40">
        <f t="shared" si="3"/>
        <v>64</v>
      </c>
      <c r="L13" s="41">
        <f t="shared" si="4"/>
        <v>84</v>
      </c>
      <c r="M13" s="42">
        <f t="shared" si="5"/>
        <v>148</v>
      </c>
      <c r="N13" s="12"/>
      <c r="O13" s="34" t="s">
        <v>19</v>
      </c>
      <c r="P13" s="34" t="s">
        <v>18</v>
      </c>
      <c r="Q13" s="34" t="s">
        <v>36</v>
      </c>
      <c r="R13" s="43"/>
      <c r="S13" s="34" t="s">
        <v>19</v>
      </c>
      <c r="T13" s="34" t="s">
        <v>18</v>
      </c>
      <c r="U13" s="34" t="s">
        <v>36</v>
      </c>
      <c r="V13" s="12"/>
    </row>
    <row r="14" spans="1:22" s="2" customFormat="1" ht="18" customHeight="1" thickBot="1">
      <c r="A14" s="61" t="s">
        <v>27</v>
      </c>
      <c r="B14" s="37">
        <v>0</v>
      </c>
      <c r="C14" s="37">
        <v>0</v>
      </c>
      <c r="D14" s="38">
        <f t="shared" si="0"/>
        <v>0</v>
      </c>
      <c r="E14" s="37">
        <v>0</v>
      </c>
      <c r="F14" s="37">
        <v>0</v>
      </c>
      <c r="G14" s="38">
        <f t="shared" si="1"/>
        <v>0</v>
      </c>
      <c r="H14" s="37">
        <v>0</v>
      </c>
      <c r="I14" s="37">
        <v>2</v>
      </c>
      <c r="J14" s="39">
        <f t="shared" si="2"/>
        <v>2</v>
      </c>
      <c r="K14" s="40">
        <f t="shared" si="3"/>
        <v>0</v>
      </c>
      <c r="L14" s="41">
        <f t="shared" si="4"/>
        <v>2</v>
      </c>
      <c r="M14" s="42">
        <f t="shared" si="5"/>
        <v>2</v>
      </c>
      <c r="N14" s="12"/>
      <c r="O14" s="44">
        <v>0</v>
      </c>
      <c r="P14" s="44">
        <v>0</v>
      </c>
      <c r="Q14" s="45">
        <f>SUM(O14,P14)</f>
        <v>0</v>
      </c>
      <c r="R14" s="43"/>
      <c r="S14" s="44">
        <v>0</v>
      </c>
      <c r="T14" s="44">
        <v>0</v>
      </c>
      <c r="U14" s="45">
        <f>SUM(S14,T14)</f>
        <v>0</v>
      </c>
      <c r="V14" s="12"/>
    </row>
    <row r="15" spans="1:22" s="2" customFormat="1" ht="18" customHeight="1" thickBot="1">
      <c r="A15" s="61" t="s">
        <v>21</v>
      </c>
      <c r="B15" s="37">
        <v>13</v>
      </c>
      <c r="C15" s="37">
        <v>17</v>
      </c>
      <c r="D15" s="38">
        <f t="shared" si="0"/>
        <v>30</v>
      </c>
      <c r="E15" s="37">
        <v>0</v>
      </c>
      <c r="F15" s="37">
        <v>0</v>
      </c>
      <c r="G15" s="38">
        <f t="shared" si="1"/>
        <v>0</v>
      </c>
      <c r="H15" s="37">
        <v>53</v>
      </c>
      <c r="I15" s="37">
        <v>78</v>
      </c>
      <c r="J15" s="39">
        <f t="shared" si="2"/>
        <v>131</v>
      </c>
      <c r="K15" s="40">
        <f t="shared" si="3"/>
        <v>66</v>
      </c>
      <c r="L15" s="41">
        <f t="shared" si="4"/>
        <v>95</v>
      </c>
      <c r="M15" s="42">
        <f t="shared" si="5"/>
        <v>161</v>
      </c>
      <c r="N15" s="12"/>
      <c r="O15" s="306" t="s">
        <v>75</v>
      </c>
      <c r="P15" s="307"/>
      <c r="Q15" s="307"/>
      <c r="R15" s="307"/>
      <c r="S15" s="307"/>
      <c r="T15" s="307"/>
      <c r="U15" s="308"/>
      <c r="V15" s="12"/>
    </row>
    <row r="16" spans="1:22" s="2" customFormat="1" ht="18" customHeight="1">
      <c r="A16" s="61" t="s">
        <v>20</v>
      </c>
      <c r="B16" s="37">
        <v>208</v>
      </c>
      <c r="C16" s="37">
        <v>272</v>
      </c>
      <c r="D16" s="38">
        <f t="shared" si="0"/>
        <v>480</v>
      </c>
      <c r="E16" s="37">
        <v>0</v>
      </c>
      <c r="F16" s="37">
        <v>0</v>
      </c>
      <c r="G16" s="38">
        <f t="shared" si="1"/>
        <v>0</v>
      </c>
      <c r="H16" s="37">
        <v>220</v>
      </c>
      <c r="I16" s="37">
        <v>296</v>
      </c>
      <c r="J16" s="39">
        <f t="shared" si="2"/>
        <v>516</v>
      </c>
      <c r="K16" s="40">
        <f t="shared" si="3"/>
        <v>428</v>
      </c>
      <c r="L16" s="41">
        <f t="shared" si="4"/>
        <v>568</v>
      </c>
      <c r="M16" s="42">
        <f t="shared" si="5"/>
        <v>996</v>
      </c>
      <c r="N16" s="12"/>
      <c r="O16" s="309" t="s">
        <v>12</v>
      </c>
      <c r="P16" s="309"/>
      <c r="Q16" s="309"/>
      <c r="R16" s="43"/>
      <c r="S16" s="309" t="s">
        <v>13</v>
      </c>
      <c r="T16" s="309"/>
      <c r="U16" s="309"/>
      <c r="V16" s="12"/>
    </row>
    <row r="17" spans="1:22" s="2" customFormat="1" ht="18" customHeight="1">
      <c r="A17" s="60" t="s">
        <v>28</v>
      </c>
      <c r="B17" s="37">
        <v>0</v>
      </c>
      <c r="C17" s="37">
        <v>0</v>
      </c>
      <c r="D17" s="38">
        <f t="shared" si="0"/>
        <v>0</v>
      </c>
      <c r="E17" s="37">
        <v>0</v>
      </c>
      <c r="F17" s="37">
        <v>0</v>
      </c>
      <c r="G17" s="38">
        <f t="shared" si="1"/>
        <v>0</v>
      </c>
      <c r="H17" s="37">
        <v>4</v>
      </c>
      <c r="I17" s="37">
        <v>10</v>
      </c>
      <c r="J17" s="39">
        <f t="shared" si="2"/>
        <v>14</v>
      </c>
      <c r="K17" s="40">
        <f t="shared" si="3"/>
        <v>4</v>
      </c>
      <c r="L17" s="41">
        <f t="shared" si="4"/>
        <v>10</v>
      </c>
      <c r="M17" s="42">
        <f t="shared" si="5"/>
        <v>14</v>
      </c>
      <c r="N17" s="12"/>
      <c r="O17" s="34" t="s">
        <v>19</v>
      </c>
      <c r="P17" s="34" t="s">
        <v>18</v>
      </c>
      <c r="Q17" s="34" t="s">
        <v>36</v>
      </c>
      <c r="R17" s="43"/>
      <c r="S17" s="34" t="s">
        <v>19</v>
      </c>
      <c r="T17" s="34" t="s">
        <v>18</v>
      </c>
      <c r="U17" s="34" t="s">
        <v>36</v>
      </c>
      <c r="V17" s="12"/>
    </row>
    <row r="18" spans="1:22" s="2" customFormat="1" ht="18" customHeight="1" thickBot="1">
      <c r="A18" s="61" t="s">
        <v>54</v>
      </c>
      <c r="B18" s="37">
        <v>17</v>
      </c>
      <c r="C18" s="37">
        <v>75</v>
      </c>
      <c r="D18" s="38">
        <f t="shared" si="0"/>
        <v>92</v>
      </c>
      <c r="E18" s="37">
        <v>0</v>
      </c>
      <c r="F18" s="37">
        <v>0</v>
      </c>
      <c r="G18" s="38">
        <f t="shared" si="1"/>
        <v>0</v>
      </c>
      <c r="H18" s="37">
        <v>18</v>
      </c>
      <c r="I18" s="37">
        <v>89</v>
      </c>
      <c r="J18" s="39">
        <f t="shared" si="2"/>
        <v>107</v>
      </c>
      <c r="K18" s="40">
        <f t="shared" si="3"/>
        <v>35</v>
      </c>
      <c r="L18" s="41">
        <f t="shared" si="4"/>
        <v>164</v>
      </c>
      <c r="M18" s="42">
        <f t="shared" si="5"/>
        <v>199</v>
      </c>
      <c r="N18" s="12"/>
      <c r="O18" s="44">
        <v>0</v>
      </c>
      <c r="P18" s="44">
        <v>0</v>
      </c>
      <c r="Q18" s="45">
        <f>SUM(O18,P18)</f>
        <v>0</v>
      </c>
      <c r="R18" s="43"/>
      <c r="S18" s="44">
        <v>0</v>
      </c>
      <c r="T18" s="44">
        <v>0</v>
      </c>
      <c r="U18" s="45">
        <f>SUM(S18,T18)</f>
        <v>0</v>
      </c>
      <c r="V18" s="12"/>
    </row>
    <row r="19" spans="1:22" s="2" customFormat="1" ht="18" customHeight="1" thickBot="1">
      <c r="A19" s="61" t="s">
        <v>26</v>
      </c>
      <c r="B19" s="46">
        <v>45</v>
      </c>
      <c r="C19" s="46">
        <v>74</v>
      </c>
      <c r="D19" s="38">
        <f t="shared" si="0"/>
        <v>119</v>
      </c>
      <c r="E19" s="46">
        <v>0</v>
      </c>
      <c r="F19" s="46">
        <v>0</v>
      </c>
      <c r="G19" s="38">
        <f t="shared" si="1"/>
        <v>0</v>
      </c>
      <c r="H19" s="46">
        <v>13</v>
      </c>
      <c r="I19" s="46">
        <v>29</v>
      </c>
      <c r="J19" s="39">
        <f t="shared" si="2"/>
        <v>42</v>
      </c>
      <c r="K19" s="40">
        <f t="shared" si="3"/>
        <v>58</v>
      </c>
      <c r="L19" s="41">
        <f t="shared" si="4"/>
        <v>103</v>
      </c>
      <c r="M19" s="42">
        <f t="shared" si="5"/>
        <v>161</v>
      </c>
      <c r="N19" s="12"/>
      <c r="O19" s="306" t="s">
        <v>76</v>
      </c>
      <c r="P19" s="307"/>
      <c r="Q19" s="307"/>
      <c r="R19" s="307"/>
      <c r="S19" s="307"/>
      <c r="T19" s="307"/>
      <c r="U19" s="308"/>
      <c r="V19" s="12"/>
    </row>
    <row r="20" spans="1:22" s="2" customFormat="1" ht="18" customHeight="1">
      <c r="A20" s="62" t="s">
        <v>29</v>
      </c>
      <c r="B20" s="46">
        <v>2</v>
      </c>
      <c r="C20" s="46">
        <v>5</v>
      </c>
      <c r="D20" s="38">
        <f t="shared" si="0"/>
        <v>7</v>
      </c>
      <c r="E20" s="46">
        <v>0</v>
      </c>
      <c r="F20" s="46">
        <v>0</v>
      </c>
      <c r="G20" s="38">
        <f t="shared" si="1"/>
        <v>0</v>
      </c>
      <c r="H20" s="46">
        <v>27</v>
      </c>
      <c r="I20" s="46">
        <v>139</v>
      </c>
      <c r="J20" s="39">
        <f t="shared" si="2"/>
        <v>166</v>
      </c>
      <c r="K20" s="40">
        <f t="shared" si="3"/>
        <v>29</v>
      </c>
      <c r="L20" s="41">
        <f t="shared" si="4"/>
        <v>144</v>
      </c>
      <c r="M20" s="42">
        <f t="shared" si="5"/>
        <v>173</v>
      </c>
      <c r="N20" s="12"/>
      <c r="O20" s="309" t="s">
        <v>12</v>
      </c>
      <c r="P20" s="309"/>
      <c r="Q20" s="309"/>
      <c r="R20" s="43"/>
      <c r="S20" s="309" t="s">
        <v>13</v>
      </c>
      <c r="T20" s="309"/>
      <c r="U20" s="309"/>
      <c r="V20" s="12"/>
    </row>
    <row r="21" spans="1:22" s="2" customFormat="1" ht="18" customHeight="1">
      <c r="A21" s="62" t="s">
        <v>30</v>
      </c>
      <c r="B21" s="46">
        <v>0</v>
      </c>
      <c r="C21" s="46">
        <v>0</v>
      </c>
      <c r="D21" s="38">
        <f t="shared" si="0"/>
        <v>0</v>
      </c>
      <c r="E21" s="46">
        <v>0</v>
      </c>
      <c r="F21" s="46">
        <v>0</v>
      </c>
      <c r="G21" s="38">
        <f t="shared" si="1"/>
        <v>0</v>
      </c>
      <c r="H21" s="46">
        <v>7</v>
      </c>
      <c r="I21" s="46">
        <v>19</v>
      </c>
      <c r="J21" s="39">
        <f t="shared" si="2"/>
        <v>26</v>
      </c>
      <c r="K21" s="40">
        <f t="shared" si="3"/>
        <v>7</v>
      </c>
      <c r="L21" s="41">
        <f t="shared" si="4"/>
        <v>19</v>
      </c>
      <c r="M21" s="42">
        <f t="shared" si="5"/>
        <v>26</v>
      </c>
      <c r="N21" s="12"/>
      <c r="O21" s="34" t="s">
        <v>19</v>
      </c>
      <c r="P21" s="34" t="s">
        <v>18</v>
      </c>
      <c r="Q21" s="34" t="s">
        <v>36</v>
      </c>
      <c r="R21" s="43"/>
      <c r="S21" s="34" t="s">
        <v>19</v>
      </c>
      <c r="T21" s="34" t="s">
        <v>18</v>
      </c>
      <c r="U21" s="34" t="s">
        <v>36</v>
      </c>
      <c r="V21" s="12"/>
    </row>
    <row r="22" spans="1:22" s="2" customFormat="1" ht="18" customHeight="1">
      <c r="A22" s="62" t="s">
        <v>31</v>
      </c>
      <c r="B22" s="46">
        <v>0</v>
      </c>
      <c r="C22" s="46">
        <v>0</v>
      </c>
      <c r="D22" s="38">
        <f t="shared" si="0"/>
        <v>0</v>
      </c>
      <c r="E22" s="46">
        <v>0</v>
      </c>
      <c r="F22" s="46">
        <v>0</v>
      </c>
      <c r="G22" s="38">
        <f t="shared" si="1"/>
        <v>0</v>
      </c>
      <c r="H22" s="46">
        <v>0</v>
      </c>
      <c r="I22" s="46">
        <v>1</v>
      </c>
      <c r="J22" s="39">
        <f t="shared" si="2"/>
        <v>1</v>
      </c>
      <c r="K22" s="40">
        <f t="shared" si="3"/>
        <v>0</v>
      </c>
      <c r="L22" s="41">
        <f t="shared" si="4"/>
        <v>1</v>
      </c>
      <c r="M22" s="42">
        <f t="shared" si="5"/>
        <v>1</v>
      </c>
      <c r="N22" s="12"/>
      <c r="O22" s="44">
        <v>0</v>
      </c>
      <c r="P22" s="44">
        <v>0</v>
      </c>
      <c r="Q22" s="45">
        <f>SUM(O22,P22)</f>
        <v>0</v>
      </c>
      <c r="R22" s="43"/>
      <c r="S22" s="44">
        <v>0</v>
      </c>
      <c r="T22" s="44">
        <v>0</v>
      </c>
      <c r="U22" s="45">
        <f>SUM(S22,T22)</f>
        <v>0</v>
      </c>
      <c r="V22" s="12"/>
    </row>
    <row r="23" spans="1:22" s="2" customFormat="1" ht="18" customHeight="1" thickBot="1">
      <c r="A23" s="62" t="s">
        <v>32</v>
      </c>
      <c r="B23" s="46">
        <v>0</v>
      </c>
      <c r="C23" s="46">
        <v>0</v>
      </c>
      <c r="D23" s="38">
        <f t="shared" si="0"/>
        <v>0</v>
      </c>
      <c r="E23" s="46">
        <v>0</v>
      </c>
      <c r="F23" s="46">
        <v>0</v>
      </c>
      <c r="G23" s="38">
        <f t="shared" si="1"/>
        <v>0</v>
      </c>
      <c r="H23" s="46">
        <v>2</v>
      </c>
      <c r="I23" s="46">
        <v>2</v>
      </c>
      <c r="J23" s="39">
        <f t="shared" si="2"/>
        <v>4</v>
      </c>
      <c r="K23" s="40">
        <f t="shared" si="3"/>
        <v>2</v>
      </c>
      <c r="L23" s="41">
        <f t="shared" si="4"/>
        <v>2</v>
      </c>
      <c r="M23" s="42">
        <f t="shared" si="5"/>
        <v>4</v>
      </c>
      <c r="N23" s="12"/>
      <c r="O23" s="43"/>
      <c r="P23" s="43"/>
      <c r="Q23" s="43"/>
      <c r="R23" s="43"/>
      <c r="S23" s="43"/>
      <c r="T23" s="43"/>
      <c r="U23" s="43"/>
      <c r="V23" s="12"/>
    </row>
    <row r="24" spans="1:22" s="2" customFormat="1" ht="18" customHeight="1">
      <c r="A24" s="62" t="s">
        <v>33</v>
      </c>
      <c r="B24" s="46">
        <v>0</v>
      </c>
      <c r="C24" s="46">
        <v>0</v>
      </c>
      <c r="D24" s="38">
        <f t="shared" si="0"/>
        <v>0</v>
      </c>
      <c r="E24" s="46">
        <v>0</v>
      </c>
      <c r="F24" s="46">
        <v>0</v>
      </c>
      <c r="G24" s="38">
        <f t="shared" si="1"/>
        <v>0</v>
      </c>
      <c r="H24" s="46">
        <v>0</v>
      </c>
      <c r="I24" s="46">
        <v>0</v>
      </c>
      <c r="J24" s="39">
        <f t="shared" si="2"/>
        <v>0</v>
      </c>
      <c r="K24" s="40">
        <f t="shared" si="3"/>
        <v>0</v>
      </c>
      <c r="L24" s="41">
        <f t="shared" si="4"/>
        <v>0</v>
      </c>
      <c r="M24" s="42">
        <f t="shared" si="5"/>
        <v>0</v>
      </c>
      <c r="N24" s="12"/>
      <c r="O24" s="12"/>
      <c r="P24" s="12"/>
      <c r="Q24" s="310" t="s">
        <v>159</v>
      </c>
      <c r="R24" s="311"/>
      <c r="S24" s="312"/>
      <c r="T24" s="12"/>
      <c r="U24" s="12"/>
      <c r="V24" s="12"/>
    </row>
    <row r="25" spans="1:22" s="2" customFormat="1" ht="18" customHeight="1" thickBot="1">
      <c r="A25" s="63" t="s">
        <v>34</v>
      </c>
      <c r="B25" s="46">
        <v>0</v>
      </c>
      <c r="C25" s="46">
        <v>0</v>
      </c>
      <c r="D25" s="38">
        <f t="shared" si="0"/>
        <v>0</v>
      </c>
      <c r="E25" s="46">
        <v>0</v>
      </c>
      <c r="F25" s="46">
        <v>0</v>
      </c>
      <c r="G25" s="38">
        <f t="shared" si="1"/>
        <v>0</v>
      </c>
      <c r="H25" s="47">
        <v>0</v>
      </c>
      <c r="I25" s="47">
        <v>0</v>
      </c>
      <c r="J25" s="39">
        <f t="shared" si="2"/>
        <v>0</v>
      </c>
      <c r="K25" s="40">
        <f t="shared" si="3"/>
        <v>0</v>
      </c>
      <c r="L25" s="48">
        <f t="shared" si="4"/>
        <v>0</v>
      </c>
      <c r="M25" s="42">
        <f t="shared" si="5"/>
        <v>0</v>
      </c>
      <c r="N25" s="12"/>
      <c r="O25" s="12"/>
      <c r="P25" s="12"/>
      <c r="Q25" s="313"/>
      <c r="R25" s="314"/>
      <c r="S25" s="315"/>
      <c r="T25" s="12"/>
      <c r="U25" s="12"/>
      <c r="V25" s="12"/>
    </row>
    <row r="26" spans="1:22" s="2" customFormat="1" ht="18" customHeight="1" thickBot="1">
      <c r="A26" s="49" t="s">
        <v>35</v>
      </c>
      <c r="B26" s="50">
        <f>SUM(B10:B25)</f>
        <v>310</v>
      </c>
      <c r="C26" s="50">
        <f>SUM(C10:C25)</f>
        <v>474</v>
      </c>
      <c r="D26" s="50">
        <f>SUM(B26,C26)</f>
        <v>784</v>
      </c>
      <c r="E26" s="50">
        <f>SUM(E10:E25)</f>
        <v>0</v>
      </c>
      <c r="F26" s="50">
        <f>SUM(F10:F25)</f>
        <v>0</v>
      </c>
      <c r="G26" s="50">
        <f>SUM(E26,F26)</f>
        <v>0</v>
      </c>
      <c r="H26" s="50">
        <f>SUM(H10:H25)</f>
        <v>440</v>
      </c>
      <c r="I26" s="50">
        <f>SUM(I10:I25)</f>
        <v>805</v>
      </c>
      <c r="J26" s="51">
        <f t="shared" ref="J26" si="6">SUM(H26:I26)</f>
        <v>1245</v>
      </c>
      <c r="K26" s="52">
        <f>SUM(B26,E26,H26)</f>
        <v>750</v>
      </c>
      <c r="L26" s="53">
        <f>SUM(C26,F26,I26)</f>
        <v>1279</v>
      </c>
      <c r="M26" s="54">
        <f>SUM(K26,L26)</f>
        <v>2029</v>
      </c>
      <c r="N26" s="12"/>
      <c r="O26" s="12"/>
      <c r="P26" s="12"/>
      <c r="Q26" s="55" t="s">
        <v>19</v>
      </c>
      <c r="R26" s="34" t="s">
        <v>18</v>
      </c>
      <c r="S26" s="56" t="s">
        <v>15</v>
      </c>
      <c r="T26" s="12"/>
      <c r="U26" s="12"/>
      <c r="V26" s="12"/>
    </row>
    <row r="27" spans="1:22" s="2" customFormat="1" ht="18" customHeight="1" thickBot="1">
      <c r="A27" s="12"/>
      <c r="B27" s="12"/>
      <c r="C27" s="12"/>
      <c r="D27" s="12"/>
      <c r="E27" s="12"/>
      <c r="F27" s="12"/>
      <c r="G27" s="12"/>
      <c r="H27" s="12"/>
      <c r="I27" s="12"/>
      <c r="J27" s="12"/>
      <c r="K27" s="12"/>
      <c r="L27" s="12"/>
      <c r="M27" s="12"/>
      <c r="N27" s="12"/>
      <c r="O27" s="12"/>
      <c r="P27" s="12"/>
      <c r="Q27" s="57">
        <f>SUM(K26,O11,S11,O14,S14)</f>
        <v>750</v>
      </c>
      <c r="R27" s="58">
        <f>SUM(L26,P11,T11,P14,T14)</f>
        <v>1279</v>
      </c>
      <c r="S27" s="59">
        <f>SUM(Q27,R27)</f>
        <v>2029</v>
      </c>
      <c r="T27" s="12"/>
      <c r="U27" s="12"/>
      <c r="V27" s="12"/>
    </row>
    <row r="28" spans="1:22" s="2" customFormat="1" ht="12.75" customHeight="1" thickBot="1">
      <c r="A28" s="3"/>
      <c r="B28" s="3"/>
      <c r="C28" s="3"/>
      <c r="D28" s="3"/>
      <c r="E28" s="3"/>
      <c r="F28" s="3"/>
      <c r="G28" s="3"/>
      <c r="H28" s="3"/>
      <c r="I28" s="3"/>
      <c r="J28" s="3"/>
      <c r="K28" s="3"/>
      <c r="L28" s="3"/>
      <c r="M28" s="3"/>
      <c r="N28" s="3"/>
      <c r="O28" s="3"/>
      <c r="P28" s="3"/>
      <c r="Q28" s="3"/>
      <c r="R28" s="3"/>
      <c r="S28" s="3"/>
      <c r="T28" s="3"/>
      <c r="U28" s="3"/>
      <c r="V28" s="8"/>
    </row>
    <row r="29" spans="1:22" s="2" customFormat="1" ht="20.5" customHeight="1" thickBot="1">
      <c r="A29" s="319" t="s">
        <v>243</v>
      </c>
      <c r="B29" s="320"/>
      <c r="C29" s="320"/>
      <c r="D29" s="320"/>
      <c r="E29" s="320"/>
      <c r="F29" s="320"/>
      <c r="G29" s="320"/>
      <c r="H29" s="320"/>
      <c r="I29" s="320"/>
      <c r="J29" s="320"/>
      <c r="K29" s="320"/>
      <c r="L29" s="320"/>
      <c r="M29" s="320"/>
      <c r="N29" s="320"/>
      <c r="O29" s="320"/>
      <c r="P29" s="320"/>
      <c r="Q29" s="320"/>
      <c r="R29" s="320"/>
      <c r="S29" s="320"/>
      <c r="T29" s="320"/>
      <c r="U29" s="321"/>
      <c r="V29" s="8"/>
    </row>
    <row r="30" spans="1:22" s="2" customFormat="1" ht="15" customHeight="1" thickBot="1">
      <c r="A30" s="309" t="s">
        <v>52</v>
      </c>
      <c r="B30" s="309" t="s">
        <v>9</v>
      </c>
      <c r="C30" s="309"/>
      <c r="D30" s="309"/>
      <c r="E30" s="309" t="s">
        <v>17</v>
      </c>
      <c r="F30" s="309"/>
      <c r="G30" s="309"/>
      <c r="H30" s="309" t="s">
        <v>8</v>
      </c>
      <c r="I30" s="309"/>
      <c r="J30" s="318"/>
      <c r="K30" s="310" t="s">
        <v>19</v>
      </c>
      <c r="L30" s="311" t="s">
        <v>18</v>
      </c>
      <c r="M30" s="312" t="s">
        <v>36</v>
      </c>
      <c r="N30" s="64"/>
      <c r="O30" s="306" t="s">
        <v>156</v>
      </c>
      <c r="P30" s="307"/>
      <c r="Q30" s="307"/>
      <c r="R30" s="307"/>
      <c r="S30" s="307"/>
      <c r="T30" s="307"/>
      <c r="U30" s="308"/>
      <c r="V30" s="8"/>
    </row>
    <row r="31" spans="1:22" s="2" customFormat="1" ht="15" customHeight="1">
      <c r="A31" s="317"/>
      <c r="B31" s="34" t="s">
        <v>19</v>
      </c>
      <c r="C31" s="34" t="s">
        <v>18</v>
      </c>
      <c r="D31" s="34" t="s">
        <v>36</v>
      </c>
      <c r="E31" s="34" t="s">
        <v>19</v>
      </c>
      <c r="F31" s="34" t="s">
        <v>18</v>
      </c>
      <c r="G31" s="34" t="s">
        <v>36</v>
      </c>
      <c r="H31" s="34" t="s">
        <v>19</v>
      </c>
      <c r="I31" s="34" t="s">
        <v>18</v>
      </c>
      <c r="J31" s="35" t="s">
        <v>36</v>
      </c>
      <c r="K31" s="313"/>
      <c r="L31" s="314"/>
      <c r="M31" s="316"/>
      <c r="N31" s="64"/>
      <c r="O31" s="309" t="s">
        <v>11</v>
      </c>
      <c r="P31" s="309"/>
      <c r="Q31" s="309"/>
      <c r="R31" s="64"/>
      <c r="S31" s="309" t="s">
        <v>14</v>
      </c>
      <c r="T31" s="309"/>
      <c r="U31" s="309"/>
    </row>
    <row r="32" spans="1:22" s="2" customFormat="1" ht="18" customHeight="1">
      <c r="A32" s="61" t="s">
        <v>24</v>
      </c>
      <c r="B32" s="37">
        <v>7</v>
      </c>
      <c r="C32" s="37">
        <v>8</v>
      </c>
      <c r="D32" s="38">
        <f>SUM(B32:C32)</f>
        <v>15</v>
      </c>
      <c r="E32" s="37">
        <v>0</v>
      </c>
      <c r="F32" s="37">
        <v>0</v>
      </c>
      <c r="G32" s="38">
        <f>SUM(E32:F32)</f>
        <v>0</v>
      </c>
      <c r="H32" s="37">
        <v>5</v>
      </c>
      <c r="I32" s="37">
        <v>6</v>
      </c>
      <c r="J32" s="39">
        <f>SUM(H32:I32)</f>
        <v>11</v>
      </c>
      <c r="K32" s="65">
        <f>SUM(B32,E32,H32)</f>
        <v>12</v>
      </c>
      <c r="L32" s="65">
        <f>SUM(C32,F32,I32)</f>
        <v>14</v>
      </c>
      <c r="M32" s="42">
        <f>SUM(K32,L32)</f>
        <v>26</v>
      </c>
      <c r="N32" s="64"/>
      <c r="O32" s="34" t="s">
        <v>19</v>
      </c>
      <c r="P32" s="34" t="s">
        <v>18</v>
      </c>
      <c r="Q32" s="34" t="s">
        <v>36</v>
      </c>
      <c r="R32" s="64"/>
      <c r="S32" s="34" t="s">
        <v>19</v>
      </c>
      <c r="T32" s="34" t="s">
        <v>18</v>
      </c>
      <c r="U32" s="34" t="s">
        <v>36</v>
      </c>
    </row>
    <row r="33" spans="1:21" s="2" customFormat="1" ht="18" customHeight="1">
      <c r="A33" s="61" t="s">
        <v>25</v>
      </c>
      <c r="B33" s="37">
        <v>2</v>
      </c>
      <c r="C33" s="37">
        <v>6</v>
      </c>
      <c r="D33" s="38">
        <f t="shared" ref="D33:D48" si="7">SUM(B33:C33)</f>
        <v>8</v>
      </c>
      <c r="E33" s="37">
        <v>0</v>
      </c>
      <c r="F33" s="37">
        <v>0</v>
      </c>
      <c r="G33" s="38">
        <f t="shared" ref="G33:G48" si="8">SUM(E33:F33)</f>
        <v>0</v>
      </c>
      <c r="H33" s="37">
        <v>7</v>
      </c>
      <c r="I33" s="37">
        <v>26</v>
      </c>
      <c r="J33" s="39">
        <f t="shared" ref="J33:J48" si="9">SUM(H33:I33)</f>
        <v>33</v>
      </c>
      <c r="K33" s="65">
        <f t="shared" ref="K33:K47" si="10">SUM(B33,E33,H33)</f>
        <v>9</v>
      </c>
      <c r="L33" s="65">
        <f t="shared" ref="L33:L47" si="11">SUM(C33,F33,I33)</f>
        <v>32</v>
      </c>
      <c r="M33" s="42">
        <f t="shared" ref="M33:M48" si="12">SUM(K33,L33)</f>
        <v>41</v>
      </c>
      <c r="N33" s="64"/>
      <c r="O33" s="66">
        <v>0</v>
      </c>
      <c r="P33" s="66">
        <v>0</v>
      </c>
      <c r="Q33" s="67">
        <f>SUM(O33,P33)</f>
        <v>0</v>
      </c>
      <c r="R33" s="64"/>
      <c r="S33" s="66">
        <v>0</v>
      </c>
      <c r="T33" s="66">
        <v>0</v>
      </c>
      <c r="U33" s="67">
        <f>SUM(S33,T33)</f>
        <v>0</v>
      </c>
    </row>
    <row r="34" spans="1:21" s="2" customFormat="1" ht="18" customHeight="1">
      <c r="A34" s="61" t="s">
        <v>22</v>
      </c>
      <c r="B34" s="37">
        <v>4</v>
      </c>
      <c r="C34" s="37">
        <v>4</v>
      </c>
      <c r="D34" s="38">
        <f t="shared" si="7"/>
        <v>8</v>
      </c>
      <c r="E34" s="37">
        <v>0</v>
      </c>
      <c r="F34" s="37">
        <v>0</v>
      </c>
      <c r="G34" s="38">
        <f t="shared" si="8"/>
        <v>0</v>
      </c>
      <c r="H34" s="37">
        <v>1</v>
      </c>
      <c r="I34" s="37">
        <v>1</v>
      </c>
      <c r="J34" s="39">
        <f t="shared" si="9"/>
        <v>2</v>
      </c>
      <c r="K34" s="65">
        <f t="shared" si="10"/>
        <v>5</v>
      </c>
      <c r="L34" s="65">
        <f t="shared" si="11"/>
        <v>5</v>
      </c>
      <c r="M34" s="42">
        <f t="shared" si="12"/>
        <v>10</v>
      </c>
      <c r="N34" s="64"/>
      <c r="O34" s="309" t="s">
        <v>12</v>
      </c>
      <c r="P34" s="309"/>
      <c r="Q34" s="309"/>
      <c r="R34" s="64"/>
      <c r="S34" s="309" t="s">
        <v>13</v>
      </c>
      <c r="T34" s="309"/>
      <c r="U34" s="309"/>
    </row>
    <row r="35" spans="1:21" s="2" customFormat="1" ht="18" customHeight="1">
      <c r="A35" s="61" t="s">
        <v>23</v>
      </c>
      <c r="B35" s="37">
        <v>4</v>
      </c>
      <c r="C35" s="37">
        <v>9</v>
      </c>
      <c r="D35" s="38">
        <f t="shared" si="7"/>
        <v>13</v>
      </c>
      <c r="E35" s="37">
        <v>0</v>
      </c>
      <c r="F35" s="37">
        <v>0</v>
      </c>
      <c r="G35" s="38">
        <f t="shared" si="8"/>
        <v>0</v>
      </c>
      <c r="H35" s="37">
        <v>22</v>
      </c>
      <c r="I35" s="37">
        <v>34</v>
      </c>
      <c r="J35" s="39">
        <f t="shared" si="9"/>
        <v>56</v>
      </c>
      <c r="K35" s="65">
        <f t="shared" si="10"/>
        <v>26</v>
      </c>
      <c r="L35" s="65">
        <f t="shared" si="11"/>
        <v>43</v>
      </c>
      <c r="M35" s="42">
        <f t="shared" si="12"/>
        <v>69</v>
      </c>
      <c r="N35" s="64"/>
      <c r="O35" s="34" t="s">
        <v>19</v>
      </c>
      <c r="P35" s="34" t="s">
        <v>18</v>
      </c>
      <c r="Q35" s="34" t="s">
        <v>36</v>
      </c>
      <c r="R35" s="64"/>
      <c r="S35" s="34" t="s">
        <v>19</v>
      </c>
      <c r="T35" s="34" t="s">
        <v>18</v>
      </c>
      <c r="U35" s="34" t="s">
        <v>36</v>
      </c>
    </row>
    <row r="36" spans="1:21" s="2" customFormat="1" ht="18" customHeight="1" thickBot="1">
      <c r="A36" s="61" t="s">
        <v>27</v>
      </c>
      <c r="B36" s="37">
        <v>0</v>
      </c>
      <c r="C36" s="37">
        <v>0</v>
      </c>
      <c r="D36" s="38">
        <f t="shared" si="7"/>
        <v>0</v>
      </c>
      <c r="E36" s="37">
        <v>0</v>
      </c>
      <c r="F36" s="37">
        <v>0</v>
      </c>
      <c r="G36" s="38">
        <f t="shared" si="8"/>
        <v>0</v>
      </c>
      <c r="H36" s="37">
        <v>0</v>
      </c>
      <c r="I36" s="37">
        <v>1</v>
      </c>
      <c r="J36" s="39">
        <f t="shared" si="9"/>
        <v>1</v>
      </c>
      <c r="K36" s="65">
        <f t="shared" si="10"/>
        <v>0</v>
      </c>
      <c r="L36" s="65">
        <f t="shared" si="11"/>
        <v>1</v>
      </c>
      <c r="M36" s="42">
        <f t="shared" si="12"/>
        <v>1</v>
      </c>
      <c r="N36" s="64"/>
      <c r="O36" s="66">
        <v>0</v>
      </c>
      <c r="P36" s="66">
        <v>0</v>
      </c>
      <c r="Q36" s="67">
        <f>SUM(O36,P36)</f>
        <v>0</v>
      </c>
      <c r="R36" s="64"/>
      <c r="S36" s="66">
        <v>0</v>
      </c>
      <c r="T36" s="66">
        <v>0</v>
      </c>
      <c r="U36" s="67">
        <f>SUM(S36,T36)</f>
        <v>0</v>
      </c>
    </row>
    <row r="37" spans="1:21" s="2" customFormat="1" ht="18" customHeight="1" thickBot="1">
      <c r="A37" s="61" t="s">
        <v>21</v>
      </c>
      <c r="B37" s="37">
        <v>8</v>
      </c>
      <c r="C37" s="37">
        <v>16</v>
      </c>
      <c r="D37" s="38">
        <f t="shared" si="7"/>
        <v>24</v>
      </c>
      <c r="E37" s="37">
        <v>0</v>
      </c>
      <c r="F37" s="37">
        <v>0</v>
      </c>
      <c r="G37" s="38">
        <f t="shared" si="8"/>
        <v>0</v>
      </c>
      <c r="H37" s="37">
        <v>21</v>
      </c>
      <c r="I37" s="37">
        <v>35</v>
      </c>
      <c r="J37" s="39">
        <f t="shared" si="9"/>
        <v>56</v>
      </c>
      <c r="K37" s="65">
        <f t="shared" si="10"/>
        <v>29</v>
      </c>
      <c r="L37" s="65">
        <f t="shared" si="11"/>
        <v>51</v>
      </c>
      <c r="M37" s="42">
        <f t="shared" si="12"/>
        <v>80</v>
      </c>
      <c r="N37" s="64"/>
      <c r="O37" s="306" t="s">
        <v>157</v>
      </c>
      <c r="P37" s="307"/>
      <c r="Q37" s="307"/>
      <c r="R37" s="307"/>
      <c r="S37" s="307"/>
      <c r="T37" s="307"/>
      <c r="U37" s="308"/>
    </row>
    <row r="38" spans="1:21" s="2" customFormat="1" ht="18" customHeight="1">
      <c r="A38" s="61" t="s">
        <v>20</v>
      </c>
      <c r="B38" s="37">
        <v>172</v>
      </c>
      <c r="C38" s="37">
        <v>213</v>
      </c>
      <c r="D38" s="38">
        <f t="shared" si="7"/>
        <v>385</v>
      </c>
      <c r="E38" s="37">
        <v>0</v>
      </c>
      <c r="F38" s="37">
        <v>0</v>
      </c>
      <c r="G38" s="38">
        <f t="shared" si="8"/>
        <v>0</v>
      </c>
      <c r="H38" s="37">
        <v>106</v>
      </c>
      <c r="I38" s="37">
        <v>168</v>
      </c>
      <c r="J38" s="39">
        <f t="shared" si="9"/>
        <v>274</v>
      </c>
      <c r="K38" s="65">
        <f t="shared" si="10"/>
        <v>278</v>
      </c>
      <c r="L38" s="65">
        <f t="shared" si="11"/>
        <v>381</v>
      </c>
      <c r="M38" s="42">
        <f t="shared" si="12"/>
        <v>659</v>
      </c>
      <c r="N38" s="64"/>
      <c r="O38" s="309" t="s">
        <v>12</v>
      </c>
      <c r="P38" s="309"/>
      <c r="Q38" s="309"/>
      <c r="R38" s="64"/>
      <c r="S38" s="309" t="s">
        <v>13</v>
      </c>
      <c r="T38" s="309"/>
      <c r="U38" s="309"/>
    </row>
    <row r="39" spans="1:21" s="2" customFormat="1" ht="18" customHeight="1">
      <c r="A39" s="60" t="s">
        <v>28</v>
      </c>
      <c r="B39" s="37">
        <v>0</v>
      </c>
      <c r="C39" s="37">
        <v>0</v>
      </c>
      <c r="D39" s="38">
        <f t="shared" si="7"/>
        <v>0</v>
      </c>
      <c r="E39" s="37">
        <v>0</v>
      </c>
      <c r="F39" s="37">
        <v>0</v>
      </c>
      <c r="G39" s="38">
        <f t="shared" si="8"/>
        <v>0</v>
      </c>
      <c r="H39" s="37">
        <v>2</v>
      </c>
      <c r="I39" s="37">
        <v>3</v>
      </c>
      <c r="J39" s="39">
        <f t="shared" si="9"/>
        <v>5</v>
      </c>
      <c r="K39" s="65">
        <f t="shared" si="10"/>
        <v>2</v>
      </c>
      <c r="L39" s="65">
        <f t="shared" si="11"/>
        <v>3</v>
      </c>
      <c r="M39" s="42">
        <f t="shared" si="12"/>
        <v>5</v>
      </c>
      <c r="N39" s="64"/>
      <c r="O39" s="34" t="s">
        <v>19</v>
      </c>
      <c r="P39" s="34" t="s">
        <v>18</v>
      </c>
      <c r="Q39" s="34" t="s">
        <v>36</v>
      </c>
      <c r="R39" s="64"/>
      <c r="S39" s="34" t="s">
        <v>19</v>
      </c>
      <c r="T39" s="34" t="s">
        <v>18</v>
      </c>
      <c r="U39" s="34" t="s">
        <v>36</v>
      </c>
    </row>
    <row r="40" spans="1:21" s="2" customFormat="1" ht="18" customHeight="1" thickBot="1">
      <c r="A40" s="61" t="s">
        <v>54</v>
      </c>
      <c r="B40" s="37">
        <v>16</v>
      </c>
      <c r="C40" s="37">
        <v>62</v>
      </c>
      <c r="D40" s="38">
        <f t="shared" si="7"/>
        <v>78</v>
      </c>
      <c r="E40" s="37">
        <v>0</v>
      </c>
      <c r="F40" s="37">
        <v>0</v>
      </c>
      <c r="G40" s="38">
        <f t="shared" si="8"/>
        <v>0</v>
      </c>
      <c r="H40" s="37">
        <v>5</v>
      </c>
      <c r="I40" s="37">
        <v>32</v>
      </c>
      <c r="J40" s="39">
        <f t="shared" si="9"/>
        <v>37</v>
      </c>
      <c r="K40" s="65">
        <f t="shared" si="10"/>
        <v>21</v>
      </c>
      <c r="L40" s="65">
        <f t="shared" si="11"/>
        <v>94</v>
      </c>
      <c r="M40" s="42">
        <f t="shared" si="12"/>
        <v>115</v>
      </c>
      <c r="N40" s="64"/>
      <c r="O40" s="66">
        <v>0</v>
      </c>
      <c r="P40" s="66">
        <v>0</v>
      </c>
      <c r="Q40" s="67">
        <f>SUM(O40,P40)</f>
        <v>0</v>
      </c>
      <c r="R40" s="64"/>
      <c r="S40" s="66">
        <v>0</v>
      </c>
      <c r="T40" s="66">
        <v>0</v>
      </c>
      <c r="U40" s="67">
        <f>SUM(S40,T40)</f>
        <v>0</v>
      </c>
    </row>
    <row r="41" spans="1:21" s="2" customFormat="1" ht="18" customHeight="1" thickBot="1">
      <c r="A41" s="61" t="s">
        <v>26</v>
      </c>
      <c r="B41" s="46">
        <v>30</v>
      </c>
      <c r="C41" s="46">
        <v>58</v>
      </c>
      <c r="D41" s="38">
        <f t="shared" si="7"/>
        <v>88</v>
      </c>
      <c r="E41" s="46">
        <v>0</v>
      </c>
      <c r="F41" s="46">
        <v>0</v>
      </c>
      <c r="G41" s="38">
        <f t="shared" si="8"/>
        <v>0</v>
      </c>
      <c r="H41" s="46">
        <v>4</v>
      </c>
      <c r="I41" s="46">
        <v>5</v>
      </c>
      <c r="J41" s="39">
        <f t="shared" si="9"/>
        <v>9</v>
      </c>
      <c r="K41" s="65">
        <f t="shared" si="10"/>
        <v>34</v>
      </c>
      <c r="L41" s="65">
        <f t="shared" si="11"/>
        <v>63</v>
      </c>
      <c r="M41" s="42">
        <f t="shared" si="12"/>
        <v>97</v>
      </c>
      <c r="N41" s="64"/>
      <c r="O41" s="306" t="s">
        <v>158</v>
      </c>
      <c r="P41" s="307"/>
      <c r="Q41" s="307"/>
      <c r="R41" s="307"/>
      <c r="S41" s="307"/>
      <c r="T41" s="307"/>
      <c r="U41" s="308"/>
    </row>
    <row r="42" spans="1:21" s="2" customFormat="1" ht="18" customHeight="1">
      <c r="A42" s="62" t="s">
        <v>29</v>
      </c>
      <c r="B42" s="46">
        <v>1</v>
      </c>
      <c r="C42" s="46">
        <v>3</v>
      </c>
      <c r="D42" s="38">
        <f t="shared" si="7"/>
        <v>4</v>
      </c>
      <c r="E42" s="46">
        <v>0</v>
      </c>
      <c r="F42" s="46">
        <v>0</v>
      </c>
      <c r="G42" s="38">
        <f t="shared" si="8"/>
        <v>0</v>
      </c>
      <c r="H42" s="46">
        <v>12</v>
      </c>
      <c r="I42" s="46">
        <v>44</v>
      </c>
      <c r="J42" s="39">
        <f t="shared" si="9"/>
        <v>56</v>
      </c>
      <c r="K42" s="65">
        <f t="shared" si="10"/>
        <v>13</v>
      </c>
      <c r="L42" s="65">
        <f t="shared" si="11"/>
        <v>47</v>
      </c>
      <c r="M42" s="42">
        <f t="shared" si="12"/>
        <v>60</v>
      </c>
      <c r="N42" s="64"/>
      <c r="O42" s="309" t="s">
        <v>12</v>
      </c>
      <c r="P42" s="309"/>
      <c r="Q42" s="309"/>
      <c r="R42" s="64"/>
      <c r="S42" s="309" t="s">
        <v>13</v>
      </c>
      <c r="T42" s="309"/>
      <c r="U42" s="309"/>
    </row>
    <row r="43" spans="1:21" s="2" customFormat="1" ht="18" customHeight="1">
      <c r="A43" s="62" t="s">
        <v>30</v>
      </c>
      <c r="B43" s="46">
        <v>0</v>
      </c>
      <c r="C43" s="46">
        <v>0</v>
      </c>
      <c r="D43" s="38">
        <f t="shared" si="7"/>
        <v>0</v>
      </c>
      <c r="E43" s="46">
        <v>0</v>
      </c>
      <c r="F43" s="46">
        <v>0</v>
      </c>
      <c r="G43" s="38">
        <f t="shared" si="8"/>
        <v>0</v>
      </c>
      <c r="H43" s="46">
        <v>3</v>
      </c>
      <c r="I43" s="46">
        <v>18</v>
      </c>
      <c r="J43" s="39">
        <f t="shared" si="9"/>
        <v>21</v>
      </c>
      <c r="K43" s="65">
        <f t="shared" si="10"/>
        <v>3</v>
      </c>
      <c r="L43" s="65">
        <f t="shared" si="11"/>
        <v>18</v>
      </c>
      <c r="M43" s="42">
        <f t="shared" si="12"/>
        <v>21</v>
      </c>
      <c r="N43" s="64"/>
      <c r="O43" s="34" t="s">
        <v>19</v>
      </c>
      <c r="P43" s="34" t="s">
        <v>18</v>
      </c>
      <c r="Q43" s="34" t="s">
        <v>36</v>
      </c>
      <c r="R43" s="64"/>
      <c r="S43" s="34" t="s">
        <v>19</v>
      </c>
      <c r="T43" s="34" t="s">
        <v>18</v>
      </c>
      <c r="U43" s="34" t="s">
        <v>36</v>
      </c>
    </row>
    <row r="44" spans="1:21" s="2" customFormat="1" ht="18" customHeight="1">
      <c r="A44" s="62" t="s">
        <v>31</v>
      </c>
      <c r="B44" s="46">
        <v>0</v>
      </c>
      <c r="C44" s="46">
        <v>0</v>
      </c>
      <c r="D44" s="38">
        <f t="shared" si="7"/>
        <v>0</v>
      </c>
      <c r="E44" s="46">
        <v>0</v>
      </c>
      <c r="F44" s="46">
        <v>0</v>
      </c>
      <c r="G44" s="38">
        <f t="shared" si="8"/>
        <v>0</v>
      </c>
      <c r="H44" s="46">
        <v>0</v>
      </c>
      <c r="I44" s="46">
        <v>1</v>
      </c>
      <c r="J44" s="39">
        <f t="shared" si="9"/>
        <v>1</v>
      </c>
      <c r="K44" s="65">
        <f t="shared" si="10"/>
        <v>0</v>
      </c>
      <c r="L44" s="65">
        <f t="shared" si="11"/>
        <v>1</v>
      </c>
      <c r="M44" s="42">
        <f t="shared" si="12"/>
        <v>1</v>
      </c>
      <c r="N44" s="64"/>
      <c r="O44" s="66">
        <v>0</v>
      </c>
      <c r="P44" s="66">
        <v>0</v>
      </c>
      <c r="Q44" s="67">
        <f>SUM(O44,P44)</f>
        <v>0</v>
      </c>
      <c r="R44" s="64"/>
      <c r="S44" s="66">
        <v>0</v>
      </c>
      <c r="T44" s="66">
        <v>0</v>
      </c>
      <c r="U44" s="67">
        <f>SUM(S44,T44)</f>
        <v>0</v>
      </c>
    </row>
    <row r="45" spans="1:21" s="2" customFormat="1" ht="18" customHeight="1" thickBot="1">
      <c r="A45" s="62" t="s">
        <v>32</v>
      </c>
      <c r="B45" s="46">
        <v>0</v>
      </c>
      <c r="C45" s="46">
        <v>0</v>
      </c>
      <c r="D45" s="38">
        <f t="shared" si="7"/>
        <v>0</v>
      </c>
      <c r="E45" s="46">
        <v>0</v>
      </c>
      <c r="F45" s="46">
        <v>0</v>
      </c>
      <c r="G45" s="38">
        <f t="shared" si="8"/>
        <v>0</v>
      </c>
      <c r="H45" s="46">
        <v>2</v>
      </c>
      <c r="I45" s="46">
        <v>1</v>
      </c>
      <c r="J45" s="39">
        <f t="shared" si="9"/>
        <v>3</v>
      </c>
      <c r="K45" s="65">
        <f t="shared" si="10"/>
        <v>2</v>
      </c>
      <c r="L45" s="65">
        <f t="shared" si="11"/>
        <v>1</v>
      </c>
      <c r="M45" s="42">
        <f t="shared" si="12"/>
        <v>3</v>
      </c>
      <c r="N45" s="64"/>
      <c r="O45" s="64"/>
      <c r="P45" s="64"/>
      <c r="Q45" s="64"/>
      <c r="R45" s="64"/>
      <c r="S45" s="64"/>
      <c r="T45" s="64"/>
      <c r="U45" s="64"/>
    </row>
    <row r="46" spans="1:21" s="2" customFormat="1" ht="18" customHeight="1">
      <c r="A46" s="62" t="s">
        <v>33</v>
      </c>
      <c r="B46" s="46">
        <v>0</v>
      </c>
      <c r="C46" s="46">
        <v>0</v>
      </c>
      <c r="D46" s="38">
        <f t="shared" si="7"/>
        <v>0</v>
      </c>
      <c r="E46" s="46">
        <v>0</v>
      </c>
      <c r="F46" s="46">
        <v>0</v>
      </c>
      <c r="G46" s="38">
        <f t="shared" si="8"/>
        <v>0</v>
      </c>
      <c r="H46" s="46">
        <v>0</v>
      </c>
      <c r="I46" s="46">
        <v>0</v>
      </c>
      <c r="J46" s="39">
        <f t="shared" si="9"/>
        <v>0</v>
      </c>
      <c r="K46" s="65">
        <f t="shared" si="10"/>
        <v>0</v>
      </c>
      <c r="L46" s="65">
        <f t="shared" si="11"/>
        <v>0</v>
      </c>
      <c r="M46" s="42">
        <f t="shared" si="12"/>
        <v>0</v>
      </c>
      <c r="N46" s="64"/>
      <c r="O46" s="64"/>
      <c r="P46" s="64"/>
      <c r="Q46" s="310" t="s">
        <v>160</v>
      </c>
      <c r="R46" s="311"/>
      <c r="S46" s="312"/>
      <c r="T46" s="64"/>
      <c r="U46" s="64"/>
    </row>
    <row r="47" spans="1:21" s="2" customFormat="1" ht="18" customHeight="1" thickBot="1">
      <c r="A47" s="63" t="s">
        <v>34</v>
      </c>
      <c r="B47" s="46">
        <v>0</v>
      </c>
      <c r="C47" s="46">
        <v>0</v>
      </c>
      <c r="D47" s="38">
        <f t="shared" si="7"/>
        <v>0</v>
      </c>
      <c r="E47" s="46">
        <v>0</v>
      </c>
      <c r="F47" s="46">
        <v>0</v>
      </c>
      <c r="G47" s="68">
        <f t="shared" si="8"/>
        <v>0</v>
      </c>
      <c r="H47" s="47">
        <v>0</v>
      </c>
      <c r="I47" s="47">
        <v>0</v>
      </c>
      <c r="J47" s="69">
        <f t="shared" si="9"/>
        <v>0</v>
      </c>
      <c r="K47" s="65">
        <f t="shared" si="10"/>
        <v>0</v>
      </c>
      <c r="L47" s="65">
        <f t="shared" si="11"/>
        <v>0</v>
      </c>
      <c r="M47" s="70">
        <f t="shared" si="12"/>
        <v>0</v>
      </c>
      <c r="N47" s="64"/>
      <c r="O47" s="64"/>
      <c r="P47" s="64"/>
      <c r="Q47" s="313"/>
      <c r="R47" s="314"/>
      <c r="S47" s="315"/>
      <c r="T47" s="64"/>
      <c r="U47" s="64"/>
    </row>
    <row r="48" spans="1:21" s="2" customFormat="1" ht="18" customHeight="1" thickBot="1">
      <c r="A48" s="71" t="s">
        <v>35</v>
      </c>
      <c r="B48" s="50">
        <f>SUM(B32:B47)</f>
        <v>244</v>
      </c>
      <c r="C48" s="50">
        <f>SUM(C32:C47)</f>
        <v>379</v>
      </c>
      <c r="D48" s="50">
        <f t="shared" si="7"/>
        <v>623</v>
      </c>
      <c r="E48" s="50">
        <f>SUM(E32:E47)</f>
        <v>0</v>
      </c>
      <c r="F48" s="50">
        <f>SUM(F32:F47)</f>
        <v>0</v>
      </c>
      <c r="G48" s="50">
        <f t="shared" si="8"/>
        <v>0</v>
      </c>
      <c r="H48" s="50">
        <f>SUM(H32:H47)</f>
        <v>190</v>
      </c>
      <c r="I48" s="50">
        <f>SUM(I32:I47)</f>
        <v>375</v>
      </c>
      <c r="J48" s="51">
        <f t="shared" si="9"/>
        <v>565</v>
      </c>
      <c r="K48" s="52">
        <f>SUM(B48,E48,H48)</f>
        <v>434</v>
      </c>
      <c r="L48" s="51">
        <f>SUM(C48,F48,I48)</f>
        <v>754</v>
      </c>
      <c r="M48" s="54">
        <f t="shared" si="12"/>
        <v>1188</v>
      </c>
      <c r="N48" s="64"/>
      <c r="O48" s="64"/>
      <c r="P48" s="64"/>
      <c r="Q48" s="55" t="s">
        <v>19</v>
      </c>
      <c r="R48" s="34" t="s">
        <v>18</v>
      </c>
      <c r="S48" s="56" t="s">
        <v>15</v>
      </c>
      <c r="T48" s="64"/>
      <c r="U48" s="64"/>
    </row>
    <row r="49" spans="1:22" s="2" customFormat="1" ht="18" customHeight="1" thickBot="1">
      <c r="A49" s="64"/>
      <c r="B49" s="64"/>
      <c r="C49" s="64"/>
      <c r="D49" s="64"/>
      <c r="E49" s="64"/>
      <c r="F49" s="64"/>
      <c r="G49" s="64"/>
      <c r="H49" s="64"/>
      <c r="I49" s="64"/>
      <c r="J49" s="64"/>
      <c r="K49" s="64"/>
      <c r="L49" s="64"/>
      <c r="M49" s="64"/>
      <c r="N49" s="64"/>
      <c r="O49" s="64"/>
      <c r="P49" s="64"/>
      <c r="Q49" s="72">
        <f>SUM(K48,O33,S33,O36,S36)</f>
        <v>434</v>
      </c>
      <c r="R49" s="73">
        <f>SUM(L48,P33,T33,P36,T36)</f>
        <v>754</v>
      </c>
      <c r="S49" s="74">
        <f>SUM(Q49,R49)</f>
        <v>1188</v>
      </c>
      <c r="T49" s="64"/>
      <c r="U49" s="64"/>
      <c r="V49"/>
    </row>
    <row r="50" spans="1:22" s="2" customFormat="1" ht="20" customHeight="1" thickBot="1">
      <c r="A50" s="319" t="s">
        <v>244</v>
      </c>
      <c r="B50" s="320"/>
      <c r="C50" s="320"/>
      <c r="D50" s="320"/>
      <c r="E50" s="320"/>
      <c r="F50" s="320"/>
      <c r="G50" s="320"/>
      <c r="H50" s="320"/>
      <c r="I50" s="320"/>
      <c r="J50" s="320"/>
      <c r="K50" s="320"/>
      <c r="L50" s="320"/>
      <c r="M50" s="320"/>
      <c r="N50" s="320"/>
      <c r="O50" s="320"/>
      <c r="P50" s="320"/>
      <c r="Q50" s="320"/>
      <c r="R50" s="320"/>
      <c r="S50" s="320"/>
      <c r="T50" s="320"/>
      <c r="U50" s="321"/>
      <c r="V50" s="8"/>
    </row>
    <row r="51" spans="1:22" s="2" customFormat="1" ht="15" customHeight="1" thickBot="1">
      <c r="A51" s="309" t="s">
        <v>52</v>
      </c>
      <c r="B51" s="309" t="s">
        <v>9</v>
      </c>
      <c r="C51" s="309"/>
      <c r="D51" s="309"/>
      <c r="E51" s="309" t="s">
        <v>17</v>
      </c>
      <c r="F51" s="309"/>
      <c r="G51" s="309"/>
      <c r="H51" s="309" t="s">
        <v>8</v>
      </c>
      <c r="I51" s="309"/>
      <c r="J51" s="318"/>
      <c r="K51" s="310" t="s">
        <v>19</v>
      </c>
      <c r="L51" s="311" t="s">
        <v>18</v>
      </c>
      <c r="M51" s="312" t="s">
        <v>36</v>
      </c>
      <c r="N51" s="64"/>
      <c r="O51" s="306" t="s">
        <v>156</v>
      </c>
      <c r="P51" s="307"/>
      <c r="Q51" s="307"/>
      <c r="R51" s="307"/>
      <c r="S51" s="307"/>
      <c r="T51" s="307"/>
      <c r="U51" s="308"/>
      <c r="V51" s="8"/>
    </row>
    <row r="52" spans="1:22" s="2" customFormat="1" ht="15" customHeight="1">
      <c r="A52" s="317"/>
      <c r="B52" s="34" t="s">
        <v>19</v>
      </c>
      <c r="C52" s="34" t="s">
        <v>18</v>
      </c>
      <c r="D52" s="34" t="s">
        <v>36</v>
      </c>
      <c r="E52" s="34" t="s">
        <v>19</v>
      </c>
      <c r="F52" s="34" t="s">
        <v>18</v>
      </c>
      <c r="G52" s="34" t="s">
        <v>36</v>
      </c>
      <c r="H52" s="34" t="s">
        <v>19</v>
      </c>
      <c r="I52" s="34" t="s">
        <v>18</v>
      </c>
      <c r="J52" s="35" t="s">
        <v>36</v>
      </c>
      <c r="K52" s="313"/>
      <c r="L52" s="314"/>
      <c r="M52" s="316"/>
      <c r="N52" s="64"/>
      <c r="O52" s="309" t="s">
        <v>11</v>
      </c>
      <c r="P52" s="309"/>
      <c r="Q52" s="309"/>
      <c r="R52" s="64"/>
      <c r="S52" s="309" t="s">
        <v>14</v>
      </c>
      <c r="T52" s="309"/>
      <c r="U52" s="309"/>
    </row>
    <row r="53" spans="1:22" s="2" customFormat="1" ht="18" customHeight="1">
      <c r="A53" s="61" t="s">
        <v>24</v>
      </c>
      <c r="B53" s="37">
        <v>7</v>
      </c>
      <c r="C53" s="37">
        <v>8</v>
      </c>
      <c r="D53" s="38">
        <f>SUM(B53:C53)</f>
        <v>15</v>
      </c>
      <c r="E53" s="37">
        <v>0</v>
      </c>
      <c r="F53" s="37">
        <v>0</v>
      </c>
      <c r="G53" s="38">
        <f>SUM(E53:F53)</f>
        <v>0</v>
      </c>
      <c r="H53" s="37">
        <v>5</v>
      </c>
      <c r="I53" s="37">
        <v>6</v>
      </c>
      <c r="J53" s="39">
        <f>SUM(H53:I53)</f>
        <v>11</v>
      </c>
      <c r="K53" s="65">
        <f>SUM(B53,E53,H53)</f>
        <v>12</v>
      </c>
      <c r="L53" s="65">
        <f>SUM(C53,F53,I53)</f>
        <v>14</v>
      </c>
      <c r="M53" s="42">
        <f>SUM(K53,L53)</f>
        <v>26</v>
      </c>
      <c r="N53" s="64"/>
      <c r="O53" s="34" t="s">
        <v>19</v>
      </c>
      <c r="P53" s="34" t="s">
        <v>18</v>
      </c>
      <c r="Q53" s="34" t="s">
        <v>36</v>
      </c>
      <c r="R53" s="64"/>
      <c r="S53" s="34" t="s">
        <v>19</v>
      </c>
      <c r="T53" s="34" t="s">
        <v>18</v>
      </c>
      <c r="U53" s="34" t="s">
        <v>36</v>
      </c>
    </row>
    <row r="54" spans="1:22" s="2" customFormat="1" ht="18" customHeight="1">
      <c r="A54" s="61" t="s">
        <v>25</v>
      </c>
      <c r="B54" s="37">
        <v>2</v>
      </c>
      <c r="C54" s="37">
        <v>6</v>
      </c>
      <c r="D54" s="38">
        <f t="shared" ref="D54:D69" si="13">SUM(B54:C54)</f>
        <v>8</v>
      </c>
      <c r="E54" s="37">
        <v>0</v>
      </c>
      <c r="F54" s="37">
        <v>0</v>
      </c>
      <c r="G54" s="38">
        <f t="shared" ref="G54:G69" si="14">SUM(E54:F54)</f>
        <v>0</v>
      </c>
      <c r="H54" s="37">
        <v>7</v>
      </c>
      <c r="I54" s="37">
        <v>26</v>
      </c>
      <c r="J54" s="39">
        <f t="shared" ref="J54:J69" si="15">SUM(H54:I54)</f>
        <v>33</v>
      </c>
      <c r="K54" s="65">
        <f t="shared" ref="K54:K68" si="16">SUM(B54,E54,H54)</f>
        <v>9</v>
      </c>
      <c r="L54" s="65">
        <f t="shared" ref="L54:L68" si="17">SUM(C54,F54,I54)</f>
        <v>32</v>
      </c>
      <c r="M54" s="42">
        <f t="shared" ref="M54:M69" si="18">SUM(K54,L54)</f>
        <v>41</v>
      </c>
      <c r="N54" s="64"/>
      <c r="O54" s="66">
        <v>0</v>
      </c>
      <c r="P54" s="66">
        <v>0</v>
      </c>
      <c r="Q54" s="67">
        <f>SUM(O54,P54)</f>
        <v>0</v>
      </c>
      <c r="R54" s="64"/>
      <c r="S54" s="66">
        <v>0</v>
      </c>
      <c r="T54" s="66">
        <v>0</v>
      </c>
      <c r="U54" s="67">
        <f>SUM(S54,T54)</f>
        <v>0</v>
      </c>
    </row>
    <row r="55" spans="1:22" s="2" customFormat="1" ht="18" customHeight="1">
      <c r="A55" s="61" t="s">
        <v>22</v>
      </c>
      <c r="B55" s="37">
        <v>4</v>
      </c>
      <c r="C55" s="37">
        <v>4</v>
      </c>
      <c r="D55" s="38">
        <f t="shared" si="13"/>
        <v>8</v>
      </c>
      <c r="E55" s="37">
        <v>0</v>
      </c>
      <c r="F55" s="37">
        <v>0</v>
      </c>
      <c r="G55" s="38">
        <f t="shared" si="14"/>
        <v>0</v>
      </c>
      <c r="H55" s="37">
        <v>1</v>
      </c>
      <c r="I55" s="37">
        <v>1</v>
      </c>
      <c r="J55" s="39">
        <f t="shared" si="15"/>
        <v>2</v>
      </c>
      <c r="K55" s="65">
        <f t="shared" si="16"/>
        <v>5</v>
      </c>
      <c r="L55" s="65">
        <f t="shared" si="17"/>
        <v>5</v>
      </c>
      <c r="M55" s="42">
        <f t="shared" si="18"/>
        <v>10</v>
      </c>
      <c r="N55" s="64"/>
      <c r="O55" s="309" t="s">
        <v>12</v>
      </c>
      <c r="P55" s="309"/>
      <c r="Q55" s="309"/>
      <c r="R55" s="64"/>
      <c r="S55" s="309" t="s">
        <v>13</v>
      </c>
      <c r="T55" s="309"/>
      <c r="U55" s="309"/>
    </row>
    <row r="56" spans="1:22" s="2" customFormat="1" ht="18" customHeight="1">
      <c r="A56" s="61" t="s">
        <v>23</v>
      </c>
      <c r="B56" s="37">
        <v>4</v>
      </c>
      <c r="C56" s="37">
        <v>9</v>
      </c>
      <c r="D56" s="38">
        <f t="shared" si="13"/>
        <v>13</v>
      </c>
      <c r="E56" s="37">
        <v>0</v>
      </c>
      <c r="F56" s="37">
        <v>0</v>
      </c>
      <c r="G56" s="38">
        <f t="shared" si="14"/>
        <v>0</v>
      </c>
      <c r="H56" s="37">
        <v>22</v>
      </c>
      <c r="I56" s="37">
        <v>34</v>
      </c>
      <c r="J56" s="39">
        <f t="shared" si="15"/>
        <v>56</v>
      </c>
      <c r="K56" s="65">
        <f t="shared" si="16"/>
        <v>26</v>
      </c>
      <c r="L56" s="65">
        <f t="shared" si="17"/>
        <v>43</v>
      </c>
      <c r="M56" s="42">
        <f t="shared" si="18"/>
        <v>69</v>
      </c>
      <c r="N56" s="64"/>
      <c r="O56" s="34" t="s">
        <v>19</v>
      </c>
      <c r="P56" s="34" t="s">
        <v>18</v>
      </c>
      <c r="Q56" s="34" t="s">
        <v>36</v>
      </c>
      <c r="R56" s="64"/>
      <c r="S56" s="34" t="s">
        <v>19</v>
      </c>
      <c r="T56" s="34" t="s">
        <v>18</v>
      </c>
      <c r="U56" s="34" t="s">
        <v>36</v>
      </c>
    </row>
    <row r="57" spans="1:22" s="2" customFormat="1" ht="18" customHeight="1" thickBot="1">
      <c r="A57" s="61" t="s">
        <v>27</v>
      </c>
      <c r="B57" s="37">
        <v>0</v>
      </c>
      <c r="C57" s="37">
        <v>0</v>
      </c>
      <c r="D57" s="38">
        <f t="shared" si="13"/>
        <v>0</v>
      </c>
      <c r="E57" s="37">
        <v>0</v>
      </c>
      <c r="F57" s="37">
        <v>0</v>
      </c>
      <c r="G57" s="38">
        <f t="shared" si="14"/>
        <v>0</v>
      </c>
      <c r="H57" s="37">
        <v>0</v>
      </c>
      <c r="I57" s="37">
        <v>1</v>
      </c>
      <c r="J57" s="39">
        <f t="shared" si="15"/>
        <v>1</v>
      </c>
      <c r="K57" s="65">
        <f t="shared" si="16"/>
        <v>0</v>
      </c>
      <c r="L57" s="65">
        <f t="shared" si="17"/>
        <v>1</v>
      </c>
      <c r="M57" s="42">
        <f t="shared" si="18"/>
        <v>1</v>
      </c>
      <c r="N57" s="64"/>
      <c r="O57" s="66">
        <v>0</v>
      </c>
      <c r="P57" s="66">
        <v>0</v>
      </c>
      <c r="Q57" s="67">
        <f>SUM(O57,P57)</f>
        <v>0</v>
      </c>
      <c r="R57" s="64"/>
      <c r="S57" s="66">
        <v>0</v>
      </c>
      <c r="T57" s="66">
        <v>0</v>
      </c>
      <c r="U57" s="67">
        <f>SUM(S57,T57)</f>
        <v>0</v>
      </c>
    </row>
    <row r="58" spans="1:22" s="2" customFormat="1" ht="18" customHeight="1" thickBot="1">
      <c r="A58" s="61" t="s">
        <v>21</v>
      </c>
      <c r="B58" s="37">
        <v>8</v>
      </c>
      <c r="C58" s="37">
        <v>16</v>
      </c>
      <c r="D58" s="38">
        <f t="shared" si="13"/>
        <v>24</v>
      </c>
      <c r="E58" s="37">
        <v>0</v>
      </c>
      <c r="F58" s="37">
        <v>0</v>
      </c>
      <c r="G58" s="38">
        <f t="shared" si="14"/>
        <v>0</v>
      </c>
      <c r="H58" s="37">
        <v>21</v>
      </c>
      <c r="I58" s="37">
        <v>35</v>
      </c>
      <c r="J58" s="39">
        <f t="shared" si="15"/>
        <v>56</v>
      </c>
      <c r="K58" s="65">
        <f t="shared" si="16"/>
        <v>29</v>
      </c>
      <c r="L58" s="65">
        <f t="shared" si="17"/>
        <v>51</v>
      </c>
      <c r="M58" s="42">
        <f t="shared" si="18"/>
        <v>80</v>
      </c>
      <c r="N58" s="64"/>
      <c r="O58" s="306" t="s">
        <v>157</v>
      </c>
      <c r="P58" s="307"/>
      <c r="Q58" s="307"/>
      <c r="R58" s="307"/>
      <c r="S58" s="307"/>
      <c r="T58" s="307"/>
      <c r="U58" s="308"/>
    </row>
    <row r="59" spans="1:22" s="2" customFormat="1" ht="18" customHeight="1">
      <c r="A59" s="61" t="s">
        <v>20</v>
      </c>
      <c r="B59" s="37">
        <v>172</v>
      </c>
      <c r="C59" s="37">
        <v>213</v>
      </c>
      <c r="D59" s="38">
        <f t="shared" si="13"/>
        <v>385</v>
      </c>
      <c r="E59" s="37">
        <v>0</v>
      </c>
      <c r="F59" s="37">
        <v>0</v>
      </c>
      <c r="G59" s="38">
        <f t="shared" si="14"/>
        <v>0</v>
      </c>
      <c r="H59" s="37">
        <v>106</v>
      </c>
      <c r="I59" s="37">
        <v>168</v>
      </c>
      <c r="J59" s="39">
        <f t="shared" si="15"/>
        <v>274</v>
      </c>
      <c r="K59" s="65">
        <f t="shared" si="16"/>
        <v>278</v>
      </c>
      <c r="L59" s="65">
        <f t="shared" si="17"/>
        <v>381</v>
      </c>
      <c r="M59" s="42">
        <f t="shared" si="18"/>
        <v>659</v>
      </c>
      <c r="N59" s="64"/>
      <c r="O59" s="309" t="s">
        <v>12</v>
      </c>
      <c r="P59" s="309"/>
      <c r="Q59" s="309"/>
      <c r="R59" s="64"/>
      <c r="S59" s="309" t="s">
        <v>13</v>
      </c>
      <c r="T59" s="309"/>
      <c r="U59" s="309"/>
    </row>
    <row r="60" spans="1:22" s="2" customFormat="1" ht="18" customHeight="1">
      <c r="A60" s="60" t="s">
        <v>28</v>
      </c>
      <c r="B60" s="37">
        <v>0</v>
      </c>
      <c r="C60" s="37">
        <v>0</v>
      </c>
      <c r="D60" s="38">
        <f t="shared" si="13"/>
        <v>0</v>
      </c>
      <c r="E60" s="37">
        <v>0</v>
      </c>
      <c r="F60" s="37">
        <v>0</v>
      </c>
      <c r="G60" s="38">
        <f t="shared" si="14"/>
        <v>0</v>
      </c>
      <c r="H60" s="37">
        <v>2</v>
      </c>
      <c r="I60" s="37">
        <v>3</v>
      </c>
      <c r="J60" s="39">
        <f t="shared" si="15"/>
        <v>5</v>
      </c>
      <c r="K60" s="65">
        <f t="shared" si="16"/>
        <v>2</v>
      </c>
      <c r="L60" s="65">
        <f t="shared" si="17"/>
        <v>3</v>
      </c>
      <c r="M60" s="42">
        <f t="shared" si="18"/>
        <v>5</v>
      </c>
      <c r="N60" s="64"/>
      <c r="O60" s="34" t="s">
        <v>19</v>
      </c>
      <c r="P60" s="34" t="s">
        <v>18</v>
      </c>
      <c r="Q60" s="34" t="s">
        <v>36</v>
      </c>
      <c r="R60" s="64"/>
      <c r="S60" s="34" t="s">
        <v>19</v>
      </c>
      <c r="T60" s="34" t="s">
        <v>18</v>
      </c>
      <c r="U60" s="34" t="s">
        <v>36</v>
      </c>
    </row>
    <row r="61" spans="1:22" s="2" customFormat="1" ht="18" customHeight="1" thickBot="1">
      <c r="A61" s="61" t="s">
        <v>54</v>
      </c>
      <c r="B61" s="37">
        <v>16</v>
      </c>
      <c r="C61" s="37">
        <v>62</v>
      </c>
      <c r="D61" s="38">
        <f t="shared" si="13"/>
        <v>78</v>
      </c>
      <c r="E61" s="37">
        <v>0</v>
      </c>
      <c r="F61" s="37">
        <v>0</v>
      </c>
      <c r="G61" s="38">
        <f t="shared" si="14"/>
        <v>0</v>
      </c>
      <c r="H61" s="37">
        <v>5</v>
      </c>
      <c r="I61" s="37">
        <v>32</v>
      </c>
      <c r="J61" s="39">
        <f t="shared" si="15"/>
        <v>37</v>
      </c>
      <c r="K61" s="65">
        <f t="shared" si="16"/>
        <v>21</v>
      </c>
      <c r="L61" s="65">
        <f t="shared" si="17"/>
        <v>94</v>
      </c>
      <c r="M61" s="42">
        <f t="shared" si="18"/>
        <v>115</v>
      </c>
      <c r="N61" s="64"/>
      <c r="O61" s="66">
        <v>0</v>
      </c>
      <c r="P61" s="66">
        <v>0</v>
      </c>
      <c r="Q61" s="67">
        <f>SUM(O61,P61)</f>
        <v>0</v>
      </c>
      <c r="R61" s="64"/>
      <c r="S61" s="66">
        <v>0</v>
      </c>
      <c r="T61" s="66">
        <v>0</v>
      </c>
      <c r="U61" s="67">
        <f>SUM(S61,T61)</f>
        <v>0</v>
      </c>
    </row>
    <row r="62" spans="1:22" s="2" customFormat="1" ht="18" customHeight="1" thickBot="1">
      <c r="A62" s="61" t="s">
        <v>26</v>
      </c>
      <c r="B62" s="46">
        <v>30</v>
      </c>
      <c r="C62" s="46">
        <v>58</v>
      </c>
      <c r="D62" s="38">
        <f t="shared" si="13"/>
        <v>88</v>
      </c>
      <c r="E62" s="46">
        <v>0</v>
      </c>
      <c r="F62" s="46">
        <v>0</v>
      </c>
      <c r="G62" s="38">
        <f t="shared" si="14"/>
        <v>0</v>
      </c>
      <c r="H62" s="46">
        <v>4</v>
      </c>
      <c r="I62" s="46">
        <v>5</v>
      </c>
      <c r="J62" s="39">
        <f t="shared" si="15"/>
        <v>9</v>
      </c>
      <c r="K62" s="65">
        <f t="shared" si="16"/>
        <v>34</v>
      </c>
      <c r="L62" s="65">
        <f t="shared" si="17"/>
        <v>63</v>
      </c>
      <c r="M62" s="42">
        <f t="shared" si="18"/>
        <v>97</v>
      </c>
      <c r="N62" s="64"/>
      <c r="O62" s="306" t="s">
        <v>158</v>
      </c>
      <c r="P62" s="307"/>
      <c r="Q62" s="307"/>
      <c r="R62" s="307"/>
      <c r="S62" s="307"/>
      <c r="T62" s="307"/>
      <c r="U62" s="308"/>
    </row>
    <row r="63" spans="1:22" s="2" customFormat="1" ht="18" customHeight="1">
      <c r="A63" s="62" t="s">
        <v>29</v>
      </c>
      <c r="B63" s="46">
        <v>1</v>
      </c>
      <c r="C63" s="46">
        <v>3</v>
      </c>
      <c r="D63" s="38">
        <f t="shared" si="13"/>
        <v>4</v>
      </c>
      <c r="E63" s="46">
        <v>0</v>
      </c>
      <c r="F63" s="46">
        <v>0</v>
      </c>
      <c r="G63" s="38">
        <f t="shared" si="14"/>
        <v>0</v>
      </c>
      <c r="H63" s="46">
        <v>12</v>
      </c>
      <c r="I63" s="46">
        <v>44</v>
      </c>
      <c r="J63" s="39">
        <f t="shared" si="15"/>
        <v>56</v>
      </c>
      <c r="K63" s="65">
        <f t="shared" si="16"/>
        <v>13</v>
      </c>
      <c r="L63" s="65">
        <f t="shared" si="17"/>
        <v>47</v>
      </c>
      <c r="M63" s="42">
        <f t="shared" si="18"/>
        <v>60</v>
      </c>
      <c r="N63" s="64"/>
      <c r="O63" s="309" t="s">
        <v>12</v>
      </c>
      <c r="P63" s="309"/>
      <c r="Q63" s="309"/>
      <c r="R63" s="64"/>
      <c r="S63" s="309" t="s">
        <v>13</v>
      </c>
      <c r="T63" s="309"/>
      <c r="U63" s="309"/>
    </row>
    <row r="64" spans="1:22" s="2" customFormat="1" ht="18" customHeight="1">
      <c r="A64" s="62" t="s">
        <v>30</v>
      </c>
      <c r="B64" s="46">
        <v>0</v>
      </c>
      <c r="C64" s="46">
        <v>0</v>
      </c>
      <c r="D64" s="38">
        <f t="shared" si="13"/>
        <v>0</v>
      </c>
      <c r="E64" s="46">
        <v>0</v>
      </c>
      <c r="F64" s="46">
        <v>0</v>
      </c>
      <c r="G64" s="38">
        <f t="shared" si="14"/>
        <v>0</v>
      </c>
      <c r="H64" s="46">
        <v>3</v>
      </c>
      <c r="I64" s="46">
        <v>18</v>
      </c>
      <c r="J64" s="39">
        <f t="shared" si="15"/>
        <v>21</v>
      </c>
      <c r="K64" s="65">
        <f t="shared" si="16"/>
        <v>3</v>
      </c>
      <c r="L64" s="65">
        <f t="shared" si="17"/>
        <v>18</v>
      </c>
      <c r="M64" s="42">
        <f t="shared" si="18"/>
        <v>21</v>
      </c>
      <c r="N64" s="64"/>
      <c r="O64" s="34" t="s">
        <v>19</v>
      </c>
      <c r="P64" s="34" t="s">
        <v>18</v>
      </c>
      <c r="Q64" s="34" t="s">
        <v>36</v>
      </c>
      <c r="R64" s="64"/>
      <c r="S64" s="34" t="s">
        <v>19</v>
      </c>
      <c r="T64" s="34" t="s">
        <v>18</v>
      </c>
      <c r="U64" s="34" t="s">
        <v>36</v>
      </c>
    </row>
    <row r="65" spans="1:22" s="2" customFormat="1" ht="18" customHeight="1">
      <c r="A65" s="62" t="s">
        <v>31</v>
      </c>
      <c r="B65" s="46">
        <v>0</v>
      </c>
      <c r="C65" s="46">
        <v>0</v>
      </c>
      <c r="D65" s="38">
        <f t="shared" si="13"/>
        <v>0</v>
      </c>
      <c r="E65" s="46">
        <v>0</v>
      </c>
      <c r="F65" s="46">
        <v>0</v>
      </c>
      <c r="G65" s="38">
        <f t="shared" si="14"/>
        <v>0</v>
      </c>
      <c r="H65" s="46">
        <v>0</v>
      </c>
      <c r="I65" s="46">
        <v>1</v>
      </c>
      <c r="J65" s="39">
        <f t="shared" si="15"/>
        <v>1</v>
      </c>
      <c r="K65" s="65">
        <f t="shared" si="16"/>
        <v>0</v>
      </c>
      <c r="L65" s="65">
        <f t="shared" si="17"/>
        <v>1</v>
      </c>
      <c r="M65" s="42">
        <f t="shared" si="18"/>
        <v>1</v>
      </c>
      <c r="N65" s="64"/>
      <c r="O65" s="66">
        <v>0</v>
      </c>
      <c r="P65" s="66">
        <v>0</v>
      </c>
      <c r="Q65" s="67">
        <f>SUM(O65,P65)</f>
        <v>0</v>
      </c>
      <c r="R65" s="64"/>
      <c r="S65" s="66">
        <v>0</v>
      </c>
      <c r="T65" s="66">
        <v>0</v>
      </c>
      <c r="U65" s="67">
        <f>SUM(S65,T65)</f>
        <v>0</v>
      </c>
    </row>
    <row r="66" spans="1:22" s="2" customFormat="1" ht="18" customHeight="1" thickBot="1">
      <c r="A66" s="62" t="s">
        <v>32</v>
      </c>
      <c r="B66" s="46">
        <v>0</v>
      </c>
      <c r="C66" s="46">
        <v>0</v>
      </c>
      <c r="D66" s="38">
        <f t="shared" si="13"/>
        <v>0</v>
      </c>
      <c r="E66" s="46">
        <v>0</v>
      </c>
      <c r="F66" s="46">
        <v>0</v>
      </c>
      <c r="G66" s="38">
        <f t="shared" si="14"/>
        <v>0</v>
      </c>
      <c r="H66" s="46">
        <v>2</v>
      </c>
      <c r="I66" s="46">
        <v>1</v>
      </c>
      <c r="J66" s="39">
        <f t="shared" si="15"/>
        <v>3</v>
      </c>
      <c r="K66" s="65">
        <f t="shared" si="16"/>
        <v>2</v>
      </c>
      <c r="L66" s="65">
        <f t="shared" si="17"/>
        <v>1</v>
      </c>
      <c r="M66" s="42">
        <f t="shared" si="18"/>
        <v>3</v>
      </c>
      <c r="N66" s="64"/>
      <c r="O66" s="64"/>
      <c r="P66" s="64"/>
      <c r="Q66" s="64"/>
      <c r="R66" s="64"/>
      <c r="S66" s="64"/>
      <c r="T66" s="64"/>
      <c r="U66" s="64"/>
    </row>
    <row r="67" spans="1:22" s="2" customFormat="1" ht="18" customHeight="1">
      <c r="A67" s="62" t="s">
        <v>33</v>
      </c>
      <c r="B67" s="46">
        <v>0</v>
      </c>
      <c r="C67" s="46">
        <v>0</v>
      </c>
      <c r="D67" s="38">
        <f t="shared" si="13"/>
        <v>0</v>
      </c>
      <c r="E67" s="46">
        <v>0</v>
      </c>
      <c r="F67" s="46">
        <v>0</v>
      </c>
      <c r="G67" s="38">
        <f t="shared" si="14"/>
        <v>0</v>
      </c>
      <c r="H67" s="46">
        <v>0</v>
      </c>
      <c r="I67" s="46">
        <v>0</v>
      </c>
      <c r="J67" s="39">
        <f t="shared" si="15"/>
        <v>0</v>
      </c>
      <c r="K67" s="65">
        <f t="shared" si="16"/>
        <v>0</v>
      </c>
      <c r="L67" s="65">
        <f t="shared" si="17"/>
        <v>0</v>
      </c>
      <c r="M67" s="42">
        <f t="shared" si="18"/>
        <v>0</v>
      </c>
      <c r="N67" s="64"/>
      <c r="O67" s="64"/>
      <c r="P67" s="64"/>
      <c r="Q67" s="310" t="s">
        <v>160</v>
      </c>
      <c r="R67" s="311"/>
      <c r="S67" s="312"/>
      <c r="T67" s="64"/>
      <c r="U67" s="64"/>
    </row>
    <row r="68" spans="1:22" s="2" customFormat="1" ht="18" customHeight="1" thickBot="1">
      <c r="A68" s="63" t="s">
        <v>34</v>
      </c>
      <c r="B68" s="46">
        <v>0</v>
      </c>
      <c r="C68" s="46">
        <v>0</v>
      </c>
      <c r="D68" s="38">
        <f t="shared" si="13"/>
        <v>0</v>
      </c>
      <c r="E68" s="47">
        <v>0</v>
      </c>
      <c r="F68" s="47">
        <v>0</v>
      </c>
      <c r="G68" s="68">
        <f t="shared" si="14"/>
        <v>0</v>
      </c>
      <c r="H68" s="47">
        <v>0</v>
      </c>
      <c r="I68" s="47">
        <v>0</v>
      </c>
      <c r="J68" s="69">
        <f t="shared" si="15"/>
        <v>0</v>
      </c>
      <c r="K68" s="65">
        <f t="shared" si="16"/>
        <v>0</v>
      </c>
      <c r="L68" s="65">
        <f t="shared" si="17"/>
        <v>0</v>
      </c>
      <c r="M68" s="70">
        <f t="shared" si="18"/>
        <v>0</v>
      </c>
      <c r="N68" s="64"/>
      <c r="O68" s="64"/>
      <c r="P68" s="64"/>
      <c r="Q68" s="313"/>
      <c r="R68" s="314"/>
      <c r="S68" s="315"/>
      <c r="T68" s="64"/>
      <c r="U68" s="64"/>
    </row>
    <row r="69" spans="1:22" s="2" customFormat="1" ht="18" customHeight="1" thickBot="1">
      <c r="A69" s="71" t="s">
        <v>35</v>
      </c>
      <c r="B69" s="50">
        <f>SUM(B53:B68)</f>
        <v>244</v>
      </c>
      <c r="C69" s="50">
        <f>SUM(C53:C68)</f>
        <v>379</v>
      </c>
      <c r="D69" s="50">
        <f t="shared" si="13"/>
        <v>623</v>
      </c>
      <c r="E69" s="50">
        <f>SUM(E53:E68)</f>
        <v>0</v>
      </c>
      <c r="F69" s="50">
        <f>SUM(F53:F68)</f>
        <v>0</v>
      </c>
      <c r="G69" s="50">
        <f t="shared" si="14"/>
        <v>0</v>
      </c>
      <c r="H69" s="50">
        <f>SUM(H53:H68)</f>
        <v>190</v>
      </c>
      <c r="I69" s="50">
        <f>SUM(I53:I68)</f>
        <v>375</v>
      </c>
      <c r="J69" s="51">
        <f t="shared" si="15"/>
        <v>565</v>
      </c>
      <c r="K69" s="52">
        <f>SUM(B69,E69,H69)</f>
        <v>434</v>
      </c>
      <c r="L69" s="51">
        <f>SUM(C69,F69,I69)</f>
        <v>754</v>
      </c>
      <c r="M69" s="54">
        <f t="shared" si="18"/>
        <v>1188</v>
      </c>
      <c r="N69" s="64"/>
      <c r="O69" s="64"/>
      <c r="P69" s="64"/>
      <c r="Q69" s="55" t="s">
        <v>19</v>
      </c>
      <c r="R69" s="34" t="s">
        <v>18</v>
      </c>
      <c r="S69" s="56" t="s">
        <v>15</v>
      </c>
      <c r="T69" s="64"/>
      <c r="U69" s="64"/>
    </row>
    <row r="70" spans="1:22" s="2" customFormat="1" ht="18" customHeight="1" thickBot="1">
      <c r="A70" s="64"/>
      <c r="B70" s="64"/>
      <c r="C70" s="64"/>
      <c r="D70" s="64"/>
      <c r="E70" s="64"/>
      <c r="F70" s="64"/>
      <c r="G70" s="64"/>
      <c r="H70" s="64"/>
      <c r="I70" s="64"/>
      <c r="J70" s="64"/>
      <c r="K70" s="64"/>
      <c r="L70" s="64"/>
      <c r="M70" s="64"/>
      <c r="N70" s="64"/>
      <c r="O70" s="64"/>
      <c r="P70" s="64"/>
      <c r="Q70" s="72">
        <f>SUM(K69,O54,S54,O57,S57)</f>
        <v>434</v>
      </c>
      <c r="R70" s="73">
        <f>SUM(L69,P54,T54,P57,T57)</f>
        <v>754</v>
      </c>
      <c r="S70" s="74">
        <f>SUM(Q70,R70)</f>
        <v>1188</v>
      </c>
      <c r="T70" s="64"/>
      <c r="U70" s="64"/>
      <c r="V70"/>
    </row>
    <row r="71" spans="1:22" s="2" customFormat="1" ht="18.5" customHeight="1" thickBot="1">
      <c r="A71" s="319" t="s">
        <v>245</v>
      </c>
      <c r="B71" s="320"/>
      <c r="C71" s="320"/>
      <c r="D71" s="320"/>
      <c r="E71" s="320"/>
      <c r="F71" s="320"/>
      <c r="G71" s="320"/>
      <c r="H71" s="320"/>
      <c r="I71" s="320"/>
      <c r="J71" s="320"/>
      <c r="K71" s="320"/>
      <c r="L71" s="320"/>
      <c r="M71" s="320"/>
      <c r="N71" s="320"/>
      <c r="O71" s="320"/>
      <c r="P71" s="320"/>
      <c r="Q71" s="320"/>
      <c r="R71" s="320"/>
      <c r="S71" s="320"/>
      <c r="T71" s="320"/>
      <c r="U71" s="321"/>
      <c r="V71" s="8"/>
    </row>
    <row r="72" spans="1:22" s="2" customFormat="1" ht="15" customHeight="1" thickBot="1">
      <c r="A72" s="309" t="s">
        <v>52</v>
      </c>
      <c r="B72" s="309" t="s">
        <v>9</v>
      </c>
      <c r="C72" s="309"/>
      <c r="D72" s="309"/>
      <c r="E72" s="309" t="s">
        <v>17</v>
      </c>
      <c r="F72" s="309"/>
      <c r="G72" s="309"/>
      <c r="H72" s="309" t="s">
        <v>8</v>
      </c>
      <c r="I72" s="309"/>
      <c r="J72" s="318"/>
      <c r="K72" s="310" t="s">
        <v>19</v>
      </c>
      <c r="L72" s="311" t="s">
        <v>18</v>
      </c>
      <c r="M72" s="312" t="s">
        <v>36</v>
      </c>
      <c r="N72" s="64"/>
      <c r="O72" s="306" t="s">
        <v>156</v>
      </c>
      <c r="P72" s="307"/>
      <c r="Q72" s="307"/>
      <c r="R72" s="307"/>
      <c r="S72" s="307"/>
      <c r="T72" s="307"/>
      <c r="U72" s="308"/>
      <c r="V72" s="8"/>
    </row>
    <row r="73" spans="1:22" s="2" customFormat="1" ht="15" customHeight="1">
      <c r="A73" s="317"/>
      <c r="B73" s="34" t="s">
        <v>19</v>
      </c>
      <c r="C73" s="34" t="s">
        <v>18</v>
      </c>
      <c r="D73" s="34" t="s">
        <v>36</v>
      </c>
      <c r="E73" s="34" t="s">
        <v>19</v>
      </c>
      <c r="F73" s="34" t="s">
        <v>18</v>
      </c>
      <c r="G73" s="34" t="s">
        <v>36</v>
      </c>
      <c r="H73" s="34" t="s">
        <v>19</v>
      </c>
      <c r="I73" s="34" t="s">
        <v>18</v>
      </c>
      <c r="J73" s="35" t="s">
        <v>36</v>
      </c>
      <c r="K73" s="313"/>
      <c r="L73" s="314"/>
      <c r="M73" s="316"/>
      <c r="N73" s="64"/>
      <c r="O73" s="309" t="s">
        <v>11</v>
      </c>
      <c r="P73" s="309"/>
      <c r="Q73" s="309"/>
      <c r="R73" s="64"/>
      <c r="S73" s="309" t="s">
        <v>14</v>
      </c>
      <c r="T73" s="309"/>
      <c r="U73" s="309"/>
    </row>
    <row r="74" spans="1:22" s="2" customFormat="1" ht="18" customHeight="1">
      <c r="A74" s="61" t="s">
        <v>24</v>
      </c>
      <c r="B74" s="37">
        <v>0</v>
      </c>
      <c r="C74" s="37">
        <v>0</v>
      </c>
      <c r="D74" s="38">
        <f>SUM(B74:C74)</f>
        <v>0</v>
      </c>
      <c r="E74" s="37">
        <v>0</v>
      </c>
      <c r="F74" s="37">
        <v>0</v>
      </c>
      <c r="G74" s="38">
        <f>SUM(E74:F74)</f>
        <v>0</v>
      </c>
      <c r="H74" s="37">
        <v>0</v>
      </c>
      <c r="I74" s="37">
        <v>0</v>
      </c>
      <c r="J74" s="39">
        <f>SUM(H74:I74)</f>
        <v>0</v>
      </c>
      <c r="K74" s="65">
        <f>SUM(B74,E74,H74)</f>
        <v>0</v>
      </c>
      <c r="L74" s="65">
        <f>SUM(C74,F74,I74)</f>
        <v>0</v>
      </c>
      <c r="M74" s="42">
        <f>SUM(K74,L74)</f>
        <v>0</v>
      </c>
      <c r="N74" s="64"/>
      <c r="O74" s="34" t="s">
        <v>19</v>
      </c>
      <c r="P74" s="34" t="s">
        <v>18</v>
      </c>
      <c r="Q74" s="34" t="s">
        <v>36</v>
      </c>
      <c r="R74" s="64"/>
      <c r="S74" s="34" t="s">
        <v>19</v>
      </c>
      <c r="T74" s="34" t="s">
        <v>18</v>
      </c>
      <c r="U74" s="34" t="s">
        <v>36</v>
      </c>
    </row>
    <row r="75" spans="1:22" s="2" customFormat="1" ht="18" customHeight="1">
      <c r="A75" s="61" t="s">
        <v>25</v>
      </c>
      <c r="B75" s="37">
        <v>0</v>
      </c>
      <c r="C75" s="37">
        <v>0</v>
      </c>
      <c r="D75" s="38">
        <f t="shared" ref="D75:D90" si="19">SUM(B75:C75)</f>
        <v>0</v>
      </c>
      <c r="E75" s="37">
        <v>0</v>
      </c>
      <c r="F75" s="37">
        <v>0</v>
      </c>
      <c r="G75" s="38">
        <f t="shared" ref="G75:G90" si="20">SUM(E75:F75)</f>
        <v>0</v>
      </c>
      <c r="H75" s="37">
        <v>0</v>
      </c>
      <c r="I75" s="37">
        <v>0</v>
      </c>
      <c r="J75" s="39">
        <f t="shared" ref="J75:J90" si="21">SUM(H75:I75)</f>
        <v>0</v>
      </c>
      <c r="K75" s="65">
        <f t="shared" ref="K75:K89" si="22">SUM(B75,E75,H75)</f>
        <v>0</v>
      </c>
      <c r="L75" s="65">
        <f t="shared" ref="L75:L89" si="23">SUM(C75,F75,I75)</f>
        <v>0</v>
      </c>
      <c r="M75" s="42">
        <f t="shared" ref="M75:M90" si="24">SUM(K75,L75)</f>
        <v>0</v>
      </c>
      <c r="N75" s="64"/>
      <c r="O75" s="66">
        <v>0</v>
      </c>
      <c r="P75" s="66">
        <v>0</v>
      </c>
      <c r="Q75" s="67">
        <f>SUM(O75,P75)</f>
        <v>0</v>
      </c>
      <c r="R75" s="64"/>
      <c r="S75" s="66">
        <v>0</v>
      </c>
      <c r="T75" s="66">
        <v>0</v>
      </c>
      <c r="U75" s="67">
        <f>SUM(S75,T75)</f>
        <v>0</v>
      </c>
    </row>
    <row r="76" spans="1:22" s="2" customFormat="1" ht="18" customHeight="1">
      <c r="A76" s="61" t="s">
        <v>22</v>
      </c>
      <c r="B76" s="37">
        <v>0</v>
      </c>
      <c r="C76" s="37">
        <v>0</v>
      </c>
      <c r="D76" s="38">
        <f t="shared" si="19"/>
        <v>0</v>
      </c>
      <c r="E76" s="37">
        <v>0</v>
      </c>
      <c r="F76" s="37">
        <v>0</v>
      </c>
      <c r="G76" s="38">
        <f t="shared" si="20"/>
        <v>0</v>
      </c>
      <c r="H76" s="37">
        <v>0</v>
      </c>
      <c r="I76" s="37">
        <v>0</v>
      </c>
      <c r="J76" s="39">
        <f t="shared" si="21"/>
        <v>0</v>
      </c>
      <c r="K76" s="65">
        <f t="shared" si="22"/>
        <v>0</v>
      </c>
      <c r="L76" s="65">
        <f t="shared" si="23"/>
        <v>0</v>
      </c>
      <c r="M76" s="42">
        <f t="shared" si="24"/>
        <v>0</v>
      </c>
      <c r="N76" s="64"/>
      <c r="O76" s="309" t="s">
        <v>12</v>
      </c>
      <c r="P76" s="309"/>
      <c r="Q76" s="309"/>
      <c r="R76" s="64"/>
      <c r="S76" s="309" t="s">
        <v>13</v>
      </c>
      <c r="T76" s="309"/>
      <c r="U76" s="309"/>
    </row>
    <row r="77" spans="1:22" s="2" customFormat="1" ht="18" customHeight="1">
      <c r="A77" s="61" t="s">
        <v>23</v>
      </c>
      <c r="B77" s="37">
        <v>0</v>
      </c>
      <c r="C77" s="37">
        <v>0</v>
      </c>
      <c r="D77" s="38">
        <f t="shared" si="19"/>
        <v>0</v>
      </c>
      <c r="E77" s="37">
        <v>0</v>
      </c>
      <c r="F77" s="37">
        <v>0</v>
      </c>
      <c r="G77" s="38">
        <f t="shared" si="20"/>
        <v>0</v>
      </c>
      <c r="H77" s="37">
        <v>0</v>
      </c>
      <c r="I77" s="37">
        <v>0</v>
      </c>
      <c r="J77" s="39">
        <f t="shared" si="21"/>
        <v>0</v>
      </c>
      <c r="K77" s="65">
        <f t="shared" si="22"/>
        <v>0</v>
      </c>
      <c r="L77" s="65">
        <f t="shared" si="23"/>
        <v>0</v>
      </c>
      <c r="M77" s="42">
        <f t="shared" si="24"/>
        <v>0</v>
      </c>
      <c r="N77" s="64"/>
      <c r="O77" s="34" t="s">
        <v>19</v>
      </c>
      <c r="P77" s="34" t="s">
        <v>18</v>
      </c>
      <c r="Q77" s="34" t="s">
        <v>36</v>
      </c>
      <c r="R77" s="64"/>
      <c r="S77" s="34" t="s">
        <v>19</v>
      </c>
      <c r="T77" s="34" t="s">
        <v>18</v>
      </c>
      <c r="U77" s="34" t="s">
        <v>36</v>
      </c>
    </row>
    <row r="78" spans="1:22" s="2" customFormat="1" ht="18" customHeight="1" thickBot="1">
      <c r="A78" s="61" t="s">
        <v>27</v>
      </c>
      <c r="B78" s="37">
        <v>0</v>
      </c>
      <c r="C78" s="37">
        <v>0</v>
      </c>
      <c r="D78" s="38">
        <f t="shared" si="19"/>
        <v>0</v>
      </c>
      <c r="E78" s="37">
        <v>0</v>
      </c>
      <c r="F78" s="37">
        <v>0</v>
      </c>
      <c r="G78" s="38">
        <f t="shared" si="20"/>
        <v>0</v>
      </c>
      <c r="H78" s="37">
        <v>0</v>
      </c>
      <c r="I78" s="37">
        <v>0</v>
      </c>
      <c r="J78" s="39">
        <f t="shared" si="21"/>
        <v>0</v>
      </c>
      <c r="K78" s="65">
        <f t="shared" si="22"/>
        <v>0</v>
      </c>
      <c r="L78" s="65">
        <f t="shared" si="23"/>
        <v>0</v>
      </c>
      <c r="M78" s="42">
        <f t="shared" si="24"/>
        <v>0</v>
      </c>
      <c r="N78" s="64"/>
      <c r="O78" s="66">
        <v>0</v>
      </c>
      <c r="P78" s="66">
        <v>0</v>
      </c>
      <c r="Q78" s="67">
        <f>SUM(O78,P78)</f>
        <v>0</v>
      </c>
      <c r="R78" s="64"/>
      <c r="S78" s="66">
        <v>0</v>
      </c>
      <c r="T78" s="66">
        <v>0</v>
      </c>
      <c r="U78" s="67">
        <f>SUM(S78,T78)</f>
        <v>0</v>
      </c>
    </row>
    <row r="79" spans="1:22" s="2" customFormat="1" ht="18" customHeight="1" thickBot="1">
      <c r="A79" s="61" t="s">
        <v>21</v>
      </c>
      <c r="B79" s="37">
        <v>0</v>
      </c>
      <c r="C79" s="37">
        <v>0</v>
      </c>
      <c r="D79" s="38">
        <f t="shared" si="19"/>
        <v>0</v>
      </c>
      <c r="E79" s="37">
        <v>0</v>
      </c>
      <c r="F79" s="37">
        <v>0</v>
      </c>
      <c r="G79" s="38">
        <f t="shared" si="20"/>
        <v>0</v>
      </c>
      <c r="H79" s="37">
        <v>0</v>
      </c>
      <c r="I79" s="37">
        <v>0</v>
      </c>
      <c r="J79" s="39">
        <f t="shared" si="21"/>
        <v>0</v>
      </c>
      <c r="K79" s="65">
        <f t="shared" si="22"/>
        <v>0</v>
      </c>
      <c r="L79" s="65">
        <f t="shared" si="23"/>
        <v>0</v>
      </c>
      <c r="M79" s="42">
        <f t="shared" si="24"/>
        <v>0</v>
      </c>
      <c r="N79" s="64"/>
      <c r="O79" s="306" t="s">
        <v>157</v>
      </c>
      <c r="P79" s="307"/>
      <c r="Q79" s="307"/>
      <c r="R79" s="307"/>
      <c r="S79" s="307"/>
      <c r="T79" s="307"/>
      <c r="U79" s="308"/>
    </row>
    <row r="80" spans="1:22" s="2" customFormat="1" ht="18" customHeight="1">
      <c r="A80" s="61" t="s">
        <v>20</v>
      </c>
      <c r="B80" s="37">
        <v>0</v>
      </c>
      <c r="C80" s="37">
        <v>0</v>
      </c>
      <c r="D80" s="38">
        <f t="shared" si="19"/>
        <v>0</v>
      </c>
      <c r="E80" s="37">
        <v>0</v>
      </c>
      <c r="F80" s="37">
        <v>0</v>
      </c>
      <c r="G80" s="38">
        <f t="shared" si="20"/>
        <v>0</v>
      </c>
      <c r="H80" s="37">
        <v>0</v>
      </c>
      <c r="I80" s="37">
        <v>0</v>
      </c>
      <c r="J80" s="39">
        <f t="shared" si="21"/>
        <v>0</v>
      </c>
      <c r="K80" s="65">
        <f t="shared" si="22"/>
        <v>0</v>
      </c>
      <c r="L80" s="65">
        <f t="shared" si="23"/>
        <v>0</v>
      </c>
      <c r="M80" s="42">
        <f t="shared" si="24"/>
        <v>0</v>
      </c>
      <c r="N80" s="64"/>
      <c r="O80" s="309" t="s">
        <v>12</v>
      </c>
      <c r="P80" s="309"/>
      <c r="Q80" s="309"/>
      <c r="R80" s="64"/>
      <c r="S80" s="309" t="s">
        <v>13</v>
      </c>
      <c r="T80" s="309"/>
      <c r="U80" s="309"/>
    </row>
    <row r="81" spans="1:22" s="2" customFormat="1" ht="18" customHeight="1">
      <c r="A81" s="60" t="s">
        <v>28</v>
      </c>
      <c r="B81" s="37">
        <v>0</v>
      </c>
      <c r="C81" s="37">
        <v>0</v>
      </c>
      <c r="D81" s="38">
        <f t="shared" si="19"/>
        <v>0</v>
      </c>
      <c r="E81" s="37">
        <v>0</v>
      </c>
      <c r="F81" s="37">
        <v>0</v>
      </c>
      <c r="G81" s="38">
        <f t="shared" si="20"/>
        <v>0</v>
      </c>
      <c r="H81" s="37">
        <v>0</v>
      </c>
      <c r="I81" s="37">
        <v>0</v>
      </c>
      <c r="J81" s="39">
        <f t="shared" si="21"/>
        <v>0</v>
      </c>
      <c r="K81" s="65">
        <f t="shared" si="22"/>
        <v>0</v>
      </c>
      <c r="L81" s="65">
        <f t="shared" si="23"/>
        <v>0</v>
      </c>
      <c r="M81" s="42">
        <f t="shared" si="24"/>
        <v>0</v>
      </c>
      <c r="N81" s="64"/>
      <c r="O81" s="34" t="s">
        <v>19</v>
      </c>
      <c r="P81" s="34" t="s">
        <v>18</v>
      </c>
      <c r="Q81" s="34" t="s">
        <v>36</v>
      </c>
      <c r="R81" s="64"/>
      <c r="S81" s="34" t="s">
        <v>19</v>
      </c>
      <c r="T81" s="34" t="s">
        <v>18</v>
      </c>
      <c r="U81" s="34" t="s">
        <v>36</v>
      </c>
    </row>
    <row r="82" spans="1:22" s="2" customFormat="1" ht="18" customHeight="1" thickBot="1">
      <c r="A82" s="61" t="s">
        <v>54</v>
      </c>
      <c r="B82" s="37">
        <v>0</v>
      </c>
      <c r="C82" s="37">
        <v>0</v>
      </c>
      <c r="D82" s="38">
        <f t="shared" si="19"/>
        <v>0</v>
      </c>
      <c r="E82" s="37">
        <v>0</v>
      </c>
      <c r="F82" s="37">
        <v>0</v>
      </c>
      <c r="G82" s="38">
        <f t="shared" si="20"/>
        <v>0</v>
      </c>
      <c r="H82" s="37">
        <v>0</v>
      </c>
      <c r="I82" s="37">
        <v>0</v>
      </c>
      <c r="J82" s="39">
        <f t="shared" si="21"/>
        <v>0</v>
      </c>
      <c r="K82" s="65">
        <f t="shared" si="22"/>
        <v>0</v>
      </c>
      <c r="L82" s="65">
        <f t="shared" si="23"/>
        <v>0</v>
      </c>
      <c r="M82" s="42">
        <f t="shared" si="24"/>
        <v>0</v>
      </c>
      <c r="N82" s="64"/>
      <c r="O82" s="66">
        <v>0</v>
      </c>
      <c r="P82" s="66">
        <v>0</v>
      </c>
      <c r="Q82" s="67">
        <f>SUM(O82,P82)</f>
        <v>0</v>
      </c>
      <c r="R82" s="64"/>
      <c r="S82" s="66">
        <v>0</v>
      </c>
      <c r="T82" s="66">
        <v>0</v>
      </c>
      <c r="U82" s="67">
        <f>SUM(S82,T82)</f>
        <v>0</v>
      </c>
    </row>
    <row r="83" spans="1:22" s="2" customFormat="1" ht="18" customHeight="1" thickBot="1">
      <c r="A83" s="61" t="s">
        <v>26</v>
      </c>
      <c r="B83" s="37">
        <v>0</v>
      </c>
      <c r="C83" s="37">
        <v>0</v>
      </c>
      <c r="D83" s="38">
        <f t="shared" si="19"/>
        <v>0</v>
      </c>
      <c r="E83" s="37">
        <v>0</v>
      </c>
      <c r="F83" s="37">
        <v>0</v>
      </c>
      <c r="G83" s="38">
        <f t="shared" si="20"/>
        <v>0</v>
      </c>
      <c r="H83" s="37">
        <v>0</v>
      </c>
      <c r="I83" s="37">
        <v>0</v>
      </c>
      <c r="J83" s="39">
        <f t="shared" si="21"/>
        <v>0</v>
      </c>
      <c r="K83" s="65">
        <f t="shared" si="22"/>
        <v>0</v>
      </c>
      <c r="L83" s="65">
        <f t="shared" si="23"/>
        <v>0</v>
      </c>
      <c r="M83" s="42">
        <f t="shared" si="24"/>
        <v>0</v>
      </c>
      <c r="N83" s="64"/>
      <c r="O83" s="306" t="s">
        <v>158</v>
      </c>
      <c r="P83" s="307"/>
      <c r="Q83" s="307"/>
      <c r="R83" s="307"/>
      <c r="S83" s="307"/>
      <c r="T83" s="307"/>
      <c r="U83" s="308"/>
    </row>
    <row r="84" spans="1:22" s="2" customFormat="1" ht="18" customHeight="1">
      <c r="A84" s="62" t="s">
        <v>29</v>
      </c>
      <c r="B84" s="37">
        <v>0</v>
      </c>
      <c r="C84" s="37">
        <v>0</v>
      </c>
      <c r="D84" s="38">
        <f t="shared" si="19"/>
        <v>0</v>
      </c>
      <c r="E84" s="37">
        <v>0</v>
      </c>
      <c r="F84" s="37">
        <v>0</v>
      </c>
      <c r="G84" s="38">
        <f t="shared" si="20"/>
        <v>0</v>
      </c>
      <c r="H84" s="37">
        <v>0</v>
      </c>
      <c r="I84" s="37">
        <v>0</v>
      </c>
      <c r="J84" s="39">
        <f t="shared" si="21"/>
        <v>0</v>
      </c>
      <c r="K84" s="65">
        <f t="shared" si="22"/>
        <v>0</v>
      </c>
      <c r="L84" s="65">
        <f t="shared" si="23"/>
        <v>0</v>
      </c>
      <c r="M84" s="42">
        <f t="shared" si="24"/>
        <v>0</v>
      </c>
      <c r="N84" s="64"/>
      <c r="O84" s="309" t="s">
        <v>12</v>
      </c>
      <c r="P84" s="309"/>
      <c r="Q84" s="309"/>
      <c r="R84" s="64"/>
      <c r="S84" s="309" t="s">
        <v>13</v>
      </c>
      <c r="T84" s="309"/>
      <c r="U84" s="309"/>
    </row>
    <row r="85" spans="1:22" s="2" customFormat="1" ht="18" customHeight="1">
      <c r="A85" s="62" t="s">
        <v>30</v>
      </c>
      <c r="B85" s="37">
        <v>0</v>
      </c>
      <c r="C85" s="37">
        <v>0</v>
      </c>
      <c r="D85" s="38">
        <f t="shared" si="19"/>
        <v>0</v>
      </c>
      <c r="E85" s="37">
        <v>0</v>
      </c>
      <c r="F85" s="37">
        <v>0</v>
      </c>
      <c r="G85" s="38">
        <f t="shared" si="20"/>
        <v>0</v>
      </c>
      <c r="H85" s="37">
        <v>0</v>
      </c>
      <c r="I85" s="37">
        <v>0</v>
      </c>
      <c r="J85" s="39">
        <f t="shared" si="21"/>
        <v>0</v>
      </c>
      <c r="K85" s="65">
        <f t="shared" si="22"/>
        <v>0</v>
      </c>
      <c r="L85" s="65">
        <f t="shared" si="23"/>
        <v>0</v>
      </c>
      <c r="M85" s="42">
        <f t="shared" si="24"/>
        <v>0</v>
      </c>
      <c r="N85" s="64"/>
      <c r="O85" s="34" t="s">
        <v>19</v>
      </c>
      <c r="P85" s="34" t="s">
        <v>18</v>
      </c>
      <c r="Q85" s="34" t="s">
        <v>36</v>
      </c>
      <c r="R85" s="64"/>
      <c r="S85" s="34" t="s">
        <v>19</v>
      </c>
      <c r="T85" s="34" t="s">
        <v>18</v>
      </c>
      <c r="U85" s="34" t="s">
        <v>36</v>
      </c>
    </row>
    <row r="86" spans="1:22" s="2" customFormat="1" ht="18" customHeight="1">
      <c r="A86" s="62" t="s">
        <v>31</v>
      </c>
      <c r="B86" s="37">
        <v>0</v>
      </c>
      <c r="C86" s="37">
        <v>0</v>
      </c>
      <c r="D86" s="38">
        <f t="shared" si="19"/>
        <v>0</v>
      </c>
      <c r="E86" s="37">
        <v>0</v>
      </c>
      <c r="F86" s="37">
        <v>0</v>
      </c>
      <c r="G86" s="38">
        <f t="shared" si="20"/>
        <v>0</v>
      </c>
      <c r="H86" s="37">
        <v>0</v>
      </c>
      <c r="I86" s="37">
        <v>0</v>
      </c>
      <c r="J86" s="39">
        <f t="shared" si="21"/>
        <v>0</v>
      </c>
      <c r="K86" s="65">
        <f t="shared" si="22"/>
        <v>0</v>
      </c>
      <c r="L86" s="65">
        <f t="shared" si="23"/>
        <v>0</v>
      </c>
      <c r="M86" s="42">
        <f t="shared" si="24"/>
        <v>0</v>
      </c>
      <c r="N86" s="64"/>
      <c r="O86" s="66">
        <v>0</v>
      </c>
      <c r="P86" s="66">
        <v>0</v>
      </c>
      <c r="Q86" s="67">
        <f>SUM(O86,P86)</f>
        <v>0</v>
      </c>
      <c r="R86" s="64"/>
      <c r="S86" s="66">
        <v>1</v>
      </c>
      <c r="T86" s="66">
        <v>0</v>
      </c>
      <c r="U86" s="67">
        <f>SUM(S86,T86)</f>
        <v>1</v>
      </c>
    </row>
    <row r="87" spans="1:22" s="2" customFormat="1" ht="18" customHeight="1" thickBot="1">
      <c r="A87" s="62" t="s">
        <v>32</v>
      </c>
      <c r="B87" s="37">
        <v>0</v>
      </c>
      <c r="C87" s="37">
        <v>0</v>
      </c>
      <c r="D87" s="38">
        <f t="shared" si="19"/>
        <v>0</v>
      </c>
      <c r="E87" s="37">
        <v>0</v>
      </c>
      <c r="F87" s="37">
        <v>0</v>
      </c>
      <c r="G87" s="38">
        <f t="shared" si="20"/>
        <v>0</v>
      </c>
      <c r="H87" s="37">
        <v>0</v>
      </c>
      <c r="I87" s="37">
        <v>0</v>
      </c>
      <c r="J87" s="39">
        <f t="shared" si="21"/>
        <v>0</v>
      </c>
      <c r="K87" s="65">
        <f t="shared" si="22"/>
        <v>0</v>
      </c>
      <c r="L87" s="65">
        <f t="shared" si="23"/>
        <v>0</v>
      </c>
      <c r="M87" s="42">
        <f t="shared" si="24"/>
        <v>0</v>
      </c>
      <c r="N87" s="64"/>
      <c r="O87" s="64"/>
      <c r="P87" s="64"/>
      <c r="Q87" s="64"/>
      <c r="R87" s="64"/>
      <c r="S87" s="64"/>
      <c r="T87" s="64"/>
      <c r="U87" s="64"/>
    </row>
    <row r="88" spans="1:22" s="2" customFormat="1" ht="18" customHeight="1">
      <c r="A88" s="62" t="s">
        <v>33</v>
      </c>
      <c r="B88" s="37">
        <v>0</v>
      </c>
      <c r="C88" s="37">
        <v>0</v>
      </c>
      <c r="D88" s="38">
        <f t="shared" si="19"/>
        <v>0</v>
      </c>
      <c r="E88" s="37">
        <v>0</v>
      </c>
      <c r="F88" s="37">
        <v>0</v>
      </c>
      <c r="G88" s="38">
        <f t="shared" si="20"/>
        <v>0</v>
      </c>
      <c r="H88" s="37">
        <v>0</v>
      </c>
      <c r="I88" s="37">
        <v>0</v>
      </c>
      <c r="J88" s="39">
        <f t="shared" si="21"/>
        <v>0</v>
      </c>
      <c r="K88" s="65">
        <f t="shared" si="22"/>
        <v>0</v>
      </c>
      <c r="L88" s="65">
        <f t="shared" si="23"/>
        <v>0</v>
      </c>
      <c r="M88" s="42">
        <f t="shared" si="24"/>
        <v>0</v>
      </c>
      <c r="N88" s="64"/>
      <c r="O88" s="64"/>
      <c r="P88" s="64"/>
      <c r="Q88" s="310" t="s">
        <v>160</v>
      </c>
      <c r="R88" s="311"/>
      <c r="S88" s="312"/>
      <c r="T88" s="64"/>
      <c r="U88" s="64"/>
    </row>
    <row r="89" spans="1:22" s="2" customFormat="1" ht="18" customHeight="1" thickBot="1">
      <c r="A89" s="63" t="s">
        <v>34</v>
      </c>
      <c r="B89" s="37">
        <v>0</v>
      </c>
      <c r="C89" s="37">
        <v>0</v>
      </c>
      <c r="D89" s="38">
        <f t="shared" si="19"/>
        <v>0</v>
      </c>
      <c r="E89" s="37">
        <v>0</v>
      </c>
      <c r="F89" s="37">
        <v>0</v>
      </c>
      <c r="G89" s="68">
        <f t="shared" si="20"/>
        <v>0</v>
      </c>
      <c r="H89" s="37">
        <v>0</v>
      </c>
      <c r="I89" s="37">
        <v>0</v>
      </c>
      <c r="J89" s="69">
        <f t="shared" si="21"/>
        <v>0</v>
      </c>
      <c r="K89" s="65">
        <f t="shared" si="22"/>
        <v>0</v>
      </c>
      <c r="L89" s="65">
        <f t="shared" si="23"/>
        <v>0</v>
      </c>
      <c r="M89" s="70">
        <f t="shared" si="24"/>
        <v>0</v>
      </c>
      <c r="N89" s="64"/>
      <c r="O89" s="64"/>
      <c r="P89" s="64"/>
      <c r="Q89" s="313"/>
      <c r="R89" s="314"/>
      <c r="S89" s="315"/>
      <c r="T89" s="64"/>
      <c r="U89" s="64"/>
    </row>
    <row r="90" spans="1:22" s="2" customFormat="1" ht="18" customHeight="1" thickBot="1">
      <c r="A90" s="71" t="s">
        <v>35</v>
      </c>
      <c r="B90" s="50">
        <f>SUM(B74:B89)</f>
        <v>0</v>
      </c>
      <c r="C90" s="50">
        <f>SUM(C74:C89)</f>
        <v>0</v>
      </c>
      <c r="D90" s="50">
        <f t="shared" si="19"/>
        <v>0</v>
      </c>
      <c r="E90" s="50">
        <f>SUM(E74:E89)</f>
        <v>0</v>
      </c>
      <c r="F90" s="50">
        <f>SUM(F74:F89)</f>
        <v>0</v>
      </c>
      <c r="G90" s="50">
        <f t="shared" si="20"/>
        <v>0</v>
      </c>
      <c r="H90" s="50">
        <f>SUM(H74:H89)</f>
        <v>0</v>
      </c>
      <c r="I90" s="50">
        <f>SUM(I74:I89)</f>
        <v>0</v>
      </c>
      <c r="J90" s="51">
        <f t="shared" si="21"/>
        <v>0</v>
      </c>
      <c r="K90" s="52">
        <f>SUM(B90,E90,H90)</f>
        <v>0</v>
      </c>
      <c r="L90" s="51">
        <f>SUM(C90,F90,I90)</f>
        <v>0</v>
      </c>
      <c r="M90" s="54">
        <f t="shared" si="24"/>
        <v>0</v>
      </c>
      <c r="N90" s="64"/>
      <c r="O90" s="64"/>
      <c r="P90" s="64"/>
      <c r="Q90" s="55" t="s">
        <v>19</v>
      </c>
      <c r="R90" s="34" t="s">
        <v>18</v>
      </c>
      <c r="S90" s="56" t="s">
        <v>15</v>
      </c>
      <c r="T90" s="64"/>
      <c r="U90" s="64"/>
    </row>
    <row r="91" spans="1:22" s="2" customFormat="1" ht="18" customHeight="1" thickBot="1">
      <c r="A91" s="64"/>
      <c r="B91" s="64"/>
      <c r="C91" s="64"/>
      <c r="D91" s="64"/>
      <c r="E91" s="64"/>
      <c r="F91" s="64"/>
      <c r="G91" s="64"/>
      <c r="H91" s="64"/>
      <c r="I91" s="64"/>
      <c r="J91" s="64"/>
      <c r="K91" s="64"/>
      <c r="L91" s="64"/>
      <c r="M91" s="64"/>
      <c r="N91" s="64"/>
      <c r="O91" s="64"/>
      <c r="P91" s="64"/>
      <c r="Q91" s="72">
        <f>SUM(K90,O75,S75,O78,S78)</f>
        <v>0</v>
      </c>
      <c r="R91" s="73">
        <f>SUM(L90,P75,T75,P78,T78)</f>
        <v>0</v>
      </c>
      <c r="S91" s="74">
        <f>SUM(Q91,R91)</f>
        <v>0</v>
      </c>
      <c r="T91" s="64"/>
      <c r="U91" s="64"/>
      <c r="V91"/>
    </row>
    <row r="92" spans="1:22" s="2" customFormat="1" ht="18" customHeight="1">
      <c r="A92" s="8"/>
      <c r="B92" s="8"/>
      <c r="C92" s="8"/>
      <c r="D92" s="8"/>
      <c r="E92" s="8"/>
      <c r="F92" s="8"/>
      <c r="G92" s="8"/>
      <c r="H92" s="8"/>
      <c r="I92" s="8"/>
      <c r="J92" s="8"/>
      <c r="K92" s="8"/>
      <c r="L92" s="8"/>
      <c r="M92" s="8"/>
      <c r="N92" s="8"/>
      <c r="O92" s="8"/>
      <c r="P92" s="8"/>
      <c r="Q92" s="10"/>
      <c r="R92" s="10"/>
      <c r="S92" s="10"/>
      <c r="T92" s="8"/>
      <c r="U92" s="8"/>
      <c r="V92"/>
    </row>
    <row r="93" spans="1:22" s="2" customFormat="1">
      <c r="A93" t="s">
        <v>37</v>
      </c>
      <c r="B93"/>
      <c r="C93"/>
      <c r="D93"/>
      <c r="E93"/>
      <c r="F93"/>
      <c r="G93" t="s">
        <v>38</v>
      </c>
      <c r="H93"/>
      <c r="I93"/>
      <c r="J93"/>
      <c r="K93"/>
      <c r="L93"/>
      <c r="M93"/>
      <c r="N93"/>
      <c r="O93"/>
      <c r="P93"/>
      <c r="Q93"/>
      <c r="R93"/>
      <c r="S93"/>
      <c r="T93"/>
      <c r="U93"/>
      <c r="V93"/>
    </row>
    <row r="94" spans="1:22" s="2" customFormat="1">
      <c r="G94" t="s">
        <v>39</v>
      </c>
      <c r="H94"/>
      <c r="I94"/>
      <c r="J94"/>
      <c r="K94"/>
    </row>
  </sheetData>
  <sheetProtection algorithmName="SHA-512" hashValue="Rbl1ivicYT+AdBGNoKf7+gDcafjCzuD9XyU+NQ+xdCji5/HCsE0K0HKA/JueOij+WNtTRpvsMnVrqhYLFd51+w==" saltValue="PLnyZ6OxrL2EpnveatZCPg==" spinCount="100000" sheet="1" formatCells="0" formatColumns="0" formatRows="0" insertRows="0" deleteRows="0" autoFilter="0"/>
  <protectedRanges>
    <protectedRange sqref="B10:C25 E10:F25 H10:I25 B32:C47 E32:F47 H32:I47 B53:C68 E53:F68 H53:I68 B74:C89 E74:F89 H74:I89" name="Rango1"/>
  </protectedRanges>
  <mergeCells count="83">
    <mergeCell ref="L30:L31"/>
    <mergeCell ref="M30:M31"/>
    <mergeCell ref="P1:V5"/>
    <mergeCell ref="A6:V6"/>
    <mergeCell ref="A1:E5"/>
    <mergeCell ref="A30:A31"/>
    <mergeCell ref="B30:D30"/>
    <mergeCell ref="E30:G30"/>
    <mergeCell ref="H30:J30"/>
    <mergeCell ref="K30:K31"/>
    <mergeCell ref="A8:A9"/>
    <mergeCell ref="B8:D8"/>
    <mergeCell ref="E8:G8"/>
    <mergeCell ref="H8:J8"/>
    <mergeCell ref="K8:K9"/>
    <mergeCell ref="M8:M9"/>
    <mergeCell ref="O9:Q9"/>
    <mergeCell ref="S9:U9"/>
    <mergeCell ref="O8:U8"/>
    <mergeCell ref="O20:Q20"/>
    <mergeCell ref="S20:U20"/>
    <mergeCell ref="O12:Q12"/>
    <mergeCell ref="S12:U12"/>
    <mergeCell ref="O15:U15"/>
    <mergeCell ref="O16:Q16"/>
    <mergeCell ref="S16:U16"/>
    <mergeCell ref="O19:U19"/>
    <mergeCell ref="A7:U7"/>
    <mergeCell ref="A29:U29"/>
    <mergeCell ref="Q46:S47"/>
    <mergeCell ref="O37:U37"/>
    <mergeCell ref="O38:Q38"/>
    <mergeCell ref="S38:U38"/>
    <mergeCell ref="O41:U41"/>
    <mergeCell ref="O42:Q42"/>
    <mergeCell ref="S42:U42"/>
    <mergeCell ref="O30:U30"/>
    <mergeCell ref="O31:Q31"/>
    <mergeCell ref="S31:U31"/>
    <mergeCell ref="O34:Q34"/>
    <mergeCell ref="S34:U34"/>
    <mergeCell ref="Q24:S25"/>
    <mergeCell ref="L8:L9"/>
    <mergeCell ref="A50:U50"/>
    <mergeCell ref="A51:A52"/>
    <mergeCell ref="B51:D51"/>
    <mergeCell ref="E51:G51"/>
    <mergeCell ref="H51:J51"/>
    <mergeCell ref="K51:K52"/>
    <mergeCell ref="L51:L52"/>
    <mergeCell ref="M51:M52"/>
    <mergeCell ref="O51:U51"/>
    <mergeCell ref="O52:Q52"/>
    <mergeCell ref="S52:U52"/>
    <mergeCell ref="O55:Q55"/>
    <mergeCell ref="S55:U55"/>
    <mergeCell ref="O58:U58"/>
    <mergeCell ref="O59:Q59"/>
    <mergeCell ref="S59:U59"/>
    <mergeCell ref="O62:U62"/>
    <mergeCell ref="O63:Q63"/>
    <mergeCell ref="S63:U63"/>
    <mergeCell ref="Q67:S68"/>
    <mergeCell ref="A71:U71"/>
    <mergeCell ref="A72:A73"/>
    <mergeCell ref="B72:D72"/>
    <mergeCell ref="E72:G72"/>
    <mergeCell ref="H72:J72"/>
    <mergeCell ref="K72:K73"/>
    <mergeCell ref="L72:L73"/>
    <mergeCell ref="M72:M73"/>
    <mergeCell ref="O72:U72"/>
    <mergeCell ref="O73:Q73"/>
    <mergeCell ref="S73:U73"/>
    <mergeCell ref="O83:U83"/>
    <mergeCell ref="O84:Q84"/>
    <mergeCell ref="S84:U84"/>
    <mergeCell ref="Q88:S89"/>
    <mergeCell ref="O76:Q76"/>
    <mergeCell ref="S76:U76"/>
    <mergeCell ref="O79:U79"/>
    <mergeCell ref="O80:Q80"/>
    <mergeCell ref="S80:U80"/>
  </mergeCells>
  <phoneticPr fontId="42" type="noConversion"/>
  <dataValidations count="1">
    <dataValidation type="whole" allowBlank="1" showInputMessage="1" showErrorMessage="1" errorTitle="Error de captura" error="Introducir números enteros" sqref="B10:J25 B32:J47 D48 B53:J68 D69 B74:J89 D90">
      <formula1>0</formula1>
      <formula2>10000</formula2>
    </dataValidation>
  </dataValidations>
  <printOptions horizontalCentered="1"/>
  <pageMargins left="0.25" right="0.25" top="0.75" bottom="0.75" header="0.3" footer="0.3"/>
  <pageSetup scale="90" orientation="landscape"/>
  <headerFooter>
    <oddFooter>Página &amp;P&amp;R&amp;A</oddFooter>
  </headerFooter>
  <rowBreaks count="3" manualBreakCount="3">
    <brk id="28" max="21" man="1"/>
    <brk id="49" max="21" man="1"/>
    <brk id="70" max="21" man="1"/>
  </rowBreaks>
  <ignoredErrors>
    <ignoredError sqref="D26 G26 G48 D48" formula="1"/>
  </ignoredErrors>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7"/>
  <sheetViews>
    <sheetView view="pageBreakPreview" zoomScale="130" zoomScaleSheetLayoutView="130" workbookViewId="0">
      <selection activeCell="L13" sqref="L13"/>
    </sheetView>
  </sheetViews>
  <sheetFormatPr baseColWidth="10" defaultColWidth="11.125" defaultRowHeight="15" x14ac:dyDescent="0"/>
  <cols>
    <col min="1" max="1" width="13.125" style="76" customWidth="1"/>
    <col min="2" max="3" width="4.125" style="76" customWidth="1"/>
    <col min="4" max="4" width="5.625" style="76" customWidth="1"/>
    <col min="5" max="6" width="4.125" style="76" customWidth="1"/>
    <col min="7" max="7" width="5.625" style="76" customWidth="1"/>
    <col min="8" max="9" width="4.125" style="76" customWidth="1"/>
    <col min="10" max="10" width="5.625" style="76" customWidth="1"/>
    <col min="11" max="12" width="4.125" style="76" customWidth="1"/>
    <col min="13" max="13" width="5.625" style="76" customWidth="1"/>
    <col min="14" max="22" width="4.125" style="76" customWidth="1"/>
    <col min="23" max="16384" width="11.125" style="76"/>
  </cols>
  <sheetData>
    <row r="1" spans="1:22" ht="15" customHeight="1">
      <c r="A1" s="323"/>
      <c r="B1" s="323"/>
      <c r="C1" s="323"/>
      <c r="D1" s="323"/>
      <c r="E1" s="323"/>
      <c r="F1" s="111"/>
      <c r="G1" s="111"/>
      <c r="H1" s="111"/>
      <c r="I1" s="111"/>
      <c r="J1" s="111"/>
      <c r="K1" s="111"/>
      <c r="L1" s="111"/>
      <c r="M1" s="111"/>
      <c r="N1" s="111"/>
      <c r="O1" s="111"/>
      <c r="P1" s="324" t="s">
        <v>48</v>
      </c>
      <c r="Q1" s="324"/>
      <c r="R1" s="324"/>
      <c r="S1" s="324"/>
      <c r="T1" s="324"/>
      <c r="U1" s="324"/>
      <c r="V1" s="324"/>
    </row>
    <row r="2" spans="1:22">
      <c r="A2" s="323"/>
      <c r="B2" s="323"/>
      <c r="C2" s="323"/>
      <c r="D2" s="323"/>
      <c r="E2" s="323"/>
      <c r="F2" s="111"/>
      <c r="G2" s="111"/>
      <c r="H2" s="111"/>
      <c r="I2" s="111"/>
      <c r="J2" s="111"/>
      <c r="K2" s="111"/>
      <c r="L2" s="111"/>
      <c r="M2" s="111"/>
      <c r="N2" s="111"/>
      <c r="O2" s="111"/>
      <c r="P2" s="324"/>
      <c r="Q2" s="324"/>
      <c r="R2" s="324"/>
      <c r="S2" s="324"/>
      <c r="T2" s="324"/>
      <c r="U2" s="324"/>
      <c r="V2" s="324"/>
    </row>
    <row r="3" spans="1:22">
      <c r="A3" s="323"/>
      <c r="B3" s="323"/>
      <c r="C3" s="323"/>
      <c r="D3" s="323"/>
      <c r="E3" s="323"/>
      <c r="F3" s="111"/>
      <c r="G3" s="111"/>
      <c r="H3" s="111"/>
      <c r="I3" s="111"/>
      <c r="J3" s="111"/>
      <c r="K3" s="111"/>
      <c r="L3" s="111"/>
      <c r="M3" s="111"/>
      <c r="N3" s="111"/>
      <c r="O3" s="111"/>
      <c r="P3" s="324"/>
      <c r="Q3" s="324"/>
      <c r="R3" s="324"/>
      <c r="S3" s="324"/>
      <c r="T3" s="324"/>
      <c r="U3" s="324"/>
      <c r="V3" s="324"/>
    </row>
    <row r="4" spans="1:22">
      <c r="A4" s="323"/>
      <c r="B4" s="323"/>
      <c r="C4" s="323"/>
      <c r="D4" s="323"/>
      <c r="E4" s="323"/>
      <c r="F4" s="111"/>
      <c r="G4" s="111"/>
      <c r="H4" s="111"/>
      <c r="I4" s="111"/>
      <c r="J4" s="111"/>
      <c r="K4" s="111"/>
      <c r="L4" s="111"/>
      <c r="M4" s="111"/>
      <c r="N4" s="111"/>
      <c r="O4" s="111"/>
      <c r="P4" s="324"/>
      <c r="Q4" s="324"/>
      <c r="R4" s="324"/>
      <c r="S4" s="324"/>
      <c r="T4" s="324"/>
      <c r="U4" s="324"/>
      <c r="V4" s="324"/>
    </row>
    <row r="5" spans="1:22" ht="35.25" customHeight="1">
      <c r="A5" s="323"/>
      <c r="B5" s="323"/>
      <c r="C5" s="323"/>
      <c r="D5" s="323"/>
      <c r="E5" s="323"/>
      <c r="F5" s="111"/>
      <c r="G5" s="111"/>
      <c r="H5" s="111"/>
      <c r="I5" s="111"/>
      <c r="J5" s="111"/>
      <c r="K5" s="111"/>
      <c r="L5" s="111"/>
      <c r="M5" s="111"/>
      <c r="N5" s="111"/>
      <c r="O5" s="111"/>
      <c r="P5" s="324"/>
      <c r="Q5" s="324"/>
      <c r="R5" s="324"/>
      <c r="S5" s="324"/>
      <c r="T5" s="324"/>
      <c r="U5" s="324"/>
      <c r="V5" s="324"/>
    </row>
    <row r="6" spans="1:22" ht="35.25" customHeight="1">
      <c r="A6" s="325" t="s">
        <v>192</v>
      </c>
      <c r="B6" s="325"/>
      <c r="C6" s="325"/>
      <c r="D6" s="325"/>
      <c r="E6" s="325"/>
      <c r="F6" s="325"/>
      <c r="G6" s="325"/>
      <c r="H6" s="325"/>
      <c r="I6" s="325"/>
      <c r="J6" s="325"/>
      <c r="K6" s="325"/>
      <c r="L6" s="325"/>
      <c r="M6" s="325"/>
      <c r="N6" s="325"/>
      <c r="O6" s="325"/>
      <c r="P6" s="325"/>
      <c r="Q6" s="325"/>
      <c r="R6" s="325"/>
      <c r="S6" s="325"/>
      <c r="T6" s="325"/>
      <c r="U6" s="325"/>
      <c r="V6" s="325"/>
    </row>
    <row r="7" spans="1:22" ht="15" customHeight="1"/>
    <row r="8" spans="1:22" ht="26.25" customHeight="1">
      <c r="A8" s="217" t="s">
        <v>197</v>
      </c>
      <c r="B8" s="217"/>
      <c r="C8" s="217"/>
      <c r="D8" s="217"/>
      <c r="E8" s="217"/>
      <c r="F8" s="217"/>
      <c r="G8" s="217"/>
      <c r="H8" s="217"/>
      <c r="I8" s="217"/>
      <c r="J8" s="217"/>
      <c r="K8" s="217"/>
      <c r="L8" s="217"/>
      <c r="M8" s="217"/>
      <c r="N8" s="217"/>
      <c r="O8" s="217"/>
      <c r="P8" s="217"/>
      <c r="Q8" s="217"/>
      <c r="R8" s="217"/>
      <c r="S8" s="217"/>
      <c r="T8" s="217"/>
      <c r="U8" s="217"/>
      <c r="V8" s="217"/>
    </row>
    <row r="9" spans="1:22" ht="15" customHeight="1">
      <c r="A9" s="217"/>
      <c r="B9" s="217"/>
      <c r="C9" s="217"/>
      <c r="D9" s="217"/>
      <c r="E9" s="217"/>
      <c r="F9" s="217"/>
      <c r="G9" s="217"/>
      <c r="H9" s="217"/>
      <c r="I9" s="217"/>
      <c r="J9" s="217"/>
      <c r="K9" s="217"/>
      <c r="L9" s="217"/>
      <c r="M9" s="217"/>
      <c r="N9" s="217"/>
      <c r="O9" s="217"/>
      <c r="P9" s="217"/>
      <c r="Q9" s="217"/>
      <c r="R9" s="217"/>
      <c r="S9" s="217"/>
      <c r="T9" s="217"/>
      <c r="U9" s="217"/>
      <c r="V9" s="217"/>
    </row>
    <row r="10" spans="1:22" ht="18" customHeight="1">
      <c r="B10" s="76" t="s">
        <v>193</v>
      </c>
    </row>
    <row r="11" spans="1:22" ht="18" customHeight="1">
      <c r="B11" s="76" t="s">
        <v>194</v>
      </c>
    </row>
    <row r="12" spans="1:22" ht="18" customHeight="1">
      <c r="B12" s="76" t="s">
        <v>195</v>
      </c>
    </row>
    <row r="13" spans="1:22" ht="18" customHeight="1">
      <c r="B13" s="76" t="s">
        <v>196</v>
      </c>
    </row>
    <row r="14" spans="1:22" ht="18" customHeight="1"/>
    <row r="15" spans="1:22" ht="18" customHeight="1">
      <c r="A15" s="217" t="s">
        <v>198</v>
      </c>
      <c r="B15" s="217"/>
      <c r="C15" s="217"/>
      <c r="D15" s="217"/>
      <c r="E15" s="217"/>
      <c r="F15" s="217"/>
      <c r="G15" s="217"/>
      <c r="H15" s="217"/>
      <c r="I15" s="217"/>
      <c r="J15" s="217"/>
      <c r="K15" s="217"/>
      <c r="L15" s="217"/>
      <c r="M15" s="217"/>
      <c r="N15" s="217"/>
      <c r="O15" s="217"/>
      <c r="P15" s="217"/>
      <c r="Q15" s="217"/>
      <c r="R15" s="217"/>
      <c r="S15" s="217"/>
      <c r="T15" s="217"/>
      <c r="U15" s="217"/>
      <c r="V15" s="217"/>
    </row>
    <row r="16" spans="1:22" ht="18" customHeight="1">
      <c r="A16" s="217"/>
      <c r="B16" s="217"/>
      <c r="C16" s="217"/>
      <c r="D16" s="217"/>
      <c r="E16" s="217"/>
      <c r="F16" s="217"/>
      <c r="G16" s="217"/>
      <c r="H16" s="217"/>
      <c r="I16" s="217"/>
      <c r="J16" s="217"/>
      <c r="K16" s="217"/>
      <c r="L16" s="217"/>
      <c r="M16" s="217"/>
      <c r="N16" s="217"/>
      <c r="O16" s="217"/>
      <c r="P16" s="217"/>
      <c r="Q16" s="217"/>
      <c r="R16" s="217"/>
      <c r="S16" s="217"/>
      <c r="T16" s="217"/>
      <c r="U16" s="217"/>
      <c r="V16" s="217"/>
    </row>
    <row r="17" spans="1:22" ht="18" customHeight="1"/>
    <row r="18" spans="1:22" ht="18" customHeight="1">
      <c r="A18" s="217" t="s">
        <v>222</v>
      </c>
      <c r="B18" s="217"/>
      <c r="C18" s="217"/>
      <c r="D18" s="217"/>
      <c r="E18" s="217"/>
      <c r="F18" s="217"/>
      <c r="G18" s="217"/>
      <c r="H18" s="217"/>
      <c r="I18" s="217"/>
      <c r="J18" s="217"/>
      <c r="K18" s="217"/>
      <c r="L18" s="217"/>
      <c r="M18" s="217"/>
      <c r="N18" s="217"/>
      <c r="O18" s="217"/>
      <c r="P18" s="217"/>
      <c r="Q18" s="217"/>
      <c r="R18" s="217"/>
      <c r="S18" s="217"/>
      <c r="T18" s="217"/>
      <c r="U18" s="217"/>
      <c r="V18" s="217"/>
    </row>
    <row r="19" spans="1:22" ht="18" customHeight="1">
      <c r="A19" s="217"/>
      <c r="B19" s="217"/>
      <c r="C19" s="217"/>
      <c r="D19" s="217"/>
      <c r="E19" s="217"/>
      <c r="F19" s="217"/>
      <c r="G19" s="217"/>
      <c r="H19" s="217"/>
      <c r="I19" s="217"/>
      <c r="J19" s="217"/>
      <c r="K19" s="217"/>
      <c r="L19" s="217"/>
      <c r="M19" s="217"/>
      <c r="N19" s="217"/>
      <c r="O19" s="217"/>
      <c r="P19" s="217"/>
      <c r="Q19" s="217"/>
      <c r="R19" s="217"/>
      <c r="S19" s="217"/>
      <c r="T19" s="217"/>
      <c r="U19" s="217"/>
      <c r="V19" s="217"/>
    </row>
    <row r="20" spans="1:22" ht="18" customHeight="1"/>
    <row r="21" spans="1:22" ht="18" customHeight="1">
      <c r="A21" s="217" t="s">
        <v>223</v>
      </c>
      <c r="B21" s="217"/>
      <c r="C21" s="217"/>
      <c r="D21" s="217"/>
      <c r="E21" s="217"/>
      <c r="F21" s="217"/>
      <c r="G21" s="217"/>
      <c r="H21" s="217"/>
      <c r="I21" s="217"/>
      <c r="J21" s="217"/>
      <c r="K21" s="217"/>
      <c r="L21" s="217"/>
      <c r="M21" s="217"/>
      <c r="N21" s="217"/>
      <c r="O21" s="217"/>
      <c r="P21" s="217"/>
      <c r="Q21" s="217"/>
      <c r="R21" s="217"/>
      <c r="S21" s="217"/>
      <c r="T21" s="217"/>
      <c r="U21" s="217"/>
      <c r="V21" s="217"/>
    </row>
    <row r="22" spans="1:22" ht="18" customHeight="1">
      <c r="A22" s="217"/>
      <c r="B22" s="217"/>
      <c r="C22" s="217"/>
      <c r="D22" s="217"/>
      <c r="E22" s="217"/>
      <c r="F22" s="217"/>
      <c r="G22" s="217"/>
      <c r="H22" s="217"/>
      <c r="I22" s="217"/>
      <c r="J22" s="217"/>
      <c r="K22" s="217"/>
      <c r="L22" s="217"/>
      <c r="M22" s="217"/>
      <c r="N22" s="217"/>
      <c r="O22" s="217"/>
      <c r="P22" s="217"/>
      <c r="Q22" s="217"/>
      <c r="R22" s="217"/>
      <c r="S22" s="217"/>
      <c r="T22" s="217"/>
      <c r="U22" s="217"/>
      <c r="V22" s="217"/>
    </row>
    <row r="23" spans="1:22" ht="18" customHeight="1">
      <c r="C23" s="112"/>
      <c r="D23" s="112"/>
      <c r="E23" s="112"/>
      <c r="F23" s="112"/>
      <c r="G23" s="112"/>
      <c r="H23" s="112"/>
      <c r="I23" s="112"/>
    </row>
    <row r="24" spans="1:22" ht="18" customHeight="1">
      <c r="A24" s="217" t="s">
        <v>256</v>
      </c>
      <c r="B24" s="217"/>
      <c r="C24" s="217"/>
      <c r="D24" s="217"/>
      <c r="E24" s="217"/>
      <c r="F24" s="217"/>
      <c r="G24" s="217"/>
      <c r="H24" s="217"/>
      <c r="I24" s="217"/>
      <c r="J24" s="217"/>
      <c r="K24" s="217"/>
      <c r="L24" s="217"/>
      <c r="M24" s="217"/>
      <c r="N24" s="217"/>
      <c r="O24" s="217"/>
      <c r="P24" s="217"/>
      <c r="Q24" s="217"/>
      <c r="R24" s="217"/>
      <c r="S24" s="217"/>
      <c r="T24" s="217"/>
      <c r="U24" s="217"/>
      <c r="V24" s="217"/>
    </row>
    <row r="25" spans="1:22" ht="21" customHeight="1">
      <c r="A25" s="217"/>
      <c r="B25" s="217"/>
      <c r="C25" s="217"/>
      <c r="D25" s="217"/>
      <c r="E25" s="217"/>
      <c r="F25" s="217"/>
      <c r="G25" s="217"/>
      <c r="H25" s="217"/>
      <c r="I25" s="217"/>
      <c r="J25" s="217"/>
      <c r="K25" s="217"/>
      <c r="L25" s="217"/>
      <c r="M25" s="217"/>
      <c r="N25" s="217"/>
      <c r="O25" s="217"/>
      <c r="P25" s="217"/>
      <c r="Q25" s="217"/>
      <c r="R25" s="217"/>
      <c r="S25" s="217"/>
      <c r="T25" s="217"/>
      <c r="U25" s="217"/>
      <c r="V25" s="217"/>
    </row>
    <row r="26" spans="1:22" ht="15" customHeight="1"/>
    <row r="27" spans="1:22" ht="27" customHeight="1">
      <c r="A27" s="217" t="s">
        <v>224</v>
      </c>
      <c r="B27" s="217"/>
      <c r="C27" s="217"/>
      <c r="D27" s="217"/>
      <c r="E27" s="217"/>
      <c r="F27" s="217"/>
      <c r="G27" s="217"/>
      <c r="H27" s="217"/>
      <c r="I27" s="217"/>
      <c r="J27" s="217"/>
      <c r="K27" s="217"/>
      <c r="L27" s="217"/>
      <c r="M27" s="217"/>
      <c r="N27" s="217"/>
      <c r="O27" s="217"/>
      <c r="P27" s="217"/>
      <c r="Q27" s="217"/>
      <c r="R27" s="217"/>
      <c r="S27" s="217"/>
      <c r="T27" s="217"/>
      <c r="U27" s="217"/>
      <c r="V27" s="217"/>
    </row>
    <row r="28" spans="1:22" ht="15" customHeight="1">
      <c r="A28" s="217"/>
      <c r="B28" s="217"/>
      <c r="C28" s="217"/>
      <c r="D28" s="217"/>
      <c r="E28" s="217"/>
      <c r="F28" s="217"/>
      <c r="G28" s="217"/>
      <c r="H28" s="217"/>
      <c r="I28" s="217"/>
      <c r="J28" s="217"/>
      <c r="K28" s="217"/>
      <c r="L28" s="217"/>
      <c r="M28" s="217"/>
      <c r="N28" s="217"/>
      <c r="O28" s="217"/>
      <c r="P28" s="217"/>
      <c r="Q28" s="217"/>
      <c r="R28" s="217"/>
      <c r="S28" s="217"/>
      <c r="T28" s="217"/>
      <c r="U28" s="217"/>
      <c r="V28" s="217"/>
    </row>
    <row r="29" spans="1:22" ht="18" customHeight="1">
      <c r="A29" s="217"/>
      <c r="B29" s="217"/>
      <c r="C29" s="217"/>
      <c r="D29" s="217"/>
      <c r="E29" s="217"/>
      <c r="F29" s="217"/>
      <c r="G29" s="217"/>
      <c r="H29" s="217"/>
      <c r="I29" s="217"/>
      <c r="J29" s="217"/>
      <c r="K29" s="217"/>
      <c r="L29" s="217"/>
      <c r="M29" s="217"/>
      <c r="N29" s="217"/>
      <c r="O29" s="217"/>
      <c r="P29" s="217"/>
      <c r="Q29" s="217"/>
      <c r="R29" s="217"/>
      <c r="S29" s="217"/>
      <c r="T29" s="217"/>
      <c r="U29" s="217"/>
      <c r="V29" s="217"/>
    </row>
    <row r="30" spans="1:22" ht="18" customHeight="1"/>
    <row r="31" spans="1:22" ht="18" customHeight="1">
      <c r="A31" s="217" t="s">
        <v>225</v>
      </c>
      <c r="B31" s="217"/>
      <c r="C31" s="217"/>
      <c r="D31" s="217"/>
      <c r="E31" s="217"/>
      <c r="F31" s="217"/>
      <c r="G31" s="217"/>
      <c r="H31" s="217"/>
      <c r="I31" s="217"/>
      <c r="J31" s="217"/>
      <c r="K31" s="217"/>
      <c r="L31" s="217"/>
      <c r="M31" s="217"/>
      <c r="N31" s="217"/>
      <c r="O31" s="217"/>
      <c r="P31" s="217"/>
      <c r="Q31" s="217"/>
      <c r="R31" s="217"/>
      <c r="S31" s="217"/>
      <c r="T31" s="217"/>
      <c r="U31" s="217"/>
      <c r="V31" s="217"/>
    </row>
    <row r="32" spans="1:22" ht="18" customHeight="1">
      <c r="A32" s="217"/>
      <c r="B32" s="217"/>
      <c r="C32" s="217"/>
      <c r="D32" s="217"/>
      <c r="E32" s="217"/>
      <c r="F32" s="217"/>
      <c r="G32" s="217"/>
      <c r="H32" s="217"/>
      <c r="I32" s="217"/>
      <c r="J32" s="217"/>
      <c r="K32" s="217"/>
      <c r="L32" s="217"/>
      <c r="M32" s="217"/>
      <c r="N32" s="217"/>
      <c r="O32" s="217"/>
      <c r="P32" s="217"/>
      <c r="Q32" s="217"/>
      <c r="R32" s="217"/>
      <c r="S32" s="217"/>
      <c r="T32" s="217"/>
      <c r="U32" s="217"/>
      <c r="V32" s="217"/>
    </row>
    <row r="33" spans="1:22" ht="18" customHeight="1">
      <c r="A33" s="113"/>
      <c r="B33" s="113"/>
      <c r="C33" s="113"/>
      <c r="D33" s="113"/>
      <c r="E33" s="113"/>
      <c r="F33" s="113"/>
      <c r="G33" s="113"/>
      <c r="H33" s="113"/>
      <c r="I33" s="113"/>
      <c r="J33" s="113"/>
      <c r="K33" s="113"/>
      <c r="L33" s="113"/>
      <c r="M33" s="113"/>
      <c r="N33" s="113"/>
      <c r="O33" s="113"/>
      <c r="P33" s="113"/>
      <c r="Q33" s="113"/>
      <c r="R33" s="113"/>
      <c r="S33" s="113"/>
      <c r="T33" s="113"/>
      <c r="U33" s="113"/>
      <c r="V33" s="113"/>
    </row>
    <row r="34" spans="1:22" ht="18" customHeight="1">
      <c r="A34" s="217" t="s">
        <v>258</v>
      </c>
      <c r="B34" s="217"/>
      <c r="C34" s="217"/>
      <c r="D34" s="217"/>
      <c r="E34" s="217"/>
      <c r="F34" s="217"/>
      <c r="G34" s="217"/>
      <c r="H34" s="217"/>
      <c r="I34" s="217"/>
      <c r="J34" s="217"/>
      <c r="K34" s="217"/>
      <c r="L34" s="217"/>
      <c r="M34" s="217"/>
      <c r="N34" s="217"/>
      <c r="O34" s="217"/>
      <c r="P34" s="217"/>
      <c r="Q34" s="217"/>
      <c r="R34" s="217"/>
      <c r="S34" s="217"/>
      <c r="T34" s="217"/>
      <c r="U34" s="217"/>
      <c r="V34" s="217"/>
    </row>
    <row r="35" spans="1:22" ht="18" customHeight="1">
      <c r="A35" s="217"/>
      <c r="B35" s="217"/>
      <c r="C35" s="217"/>
      <c r="D35" s="217"/>
      <c r="E35" s="217"/>
      <c r="F35" s="217"/>
      <c r="G35" s="217"/>
      <c r="H35" s="217"/>
      <c r="I35" s="217"/>
      <c r="J35" s="217"/>
      <c r="K35" s="217"/>
      <c r="L35" s="217"/>
      <c r="M35" s="217"/>
      <c r="N35" s="217"/>
      <c r="O35" s="217"/>
      <c r="P35" s="217"/>
      <c r="Q35" s="217"/>
      <c r="R35" s="217"/>
      <c r="S35" s="217"/>
      <c r="T35" s="217"/>
      <c r="U35" s="217"/>
      <c r="V35" s="217"/>
    </row>
    <row r="36" spans="1:22" ht="18" customHeight="1"/>
    <row r="37" spans="1:22" ht="18" customHeight="1"/>
    <row r="38" spans="1:22" ht="18" customHeight="1"/>
    <row r="39" spans="1:22" ht="18" customHeight="1"/>
    <row r="40" spans="1:22" ht="18" customHeight="1"/>
    <row r="41" spans="1:22" ht="18" customHeight="1"/>
    <row r="42" spans="1:22" ht="18" customHeight="1"/>
    <row r="43" spans="1:22" ht="18" customHeight="1"/>
    <row r="44" spans="1:22" ht="18" customHeight="1"/>
    <row r="45" spans="1:22" ht="18" customHeight="1"/>
    <row r="46" spans="1:22" ht="18" customHeight="1"/>
    <row r="47" spans="1:22" ht="18" customHeight="1"/>
  </sheetData>
  <sheetProtection algorithmName="SHA-512" hashValue="bl/6FgEyq3BLuUNu0IhbA8JoKobqm2om04LqZx6skZMgfK3b88xk4xH0ri5ZiWWMtwie9oiUvXG3JJ52zB+KTQ==" saltValue="njmqOMa3qCL4yGoQwbkcoQ==" spinCount="100000" sheet="1" objects="1" scenarios="1"/>
  <mergeCells count="11">
    <mergeCell ref="A34:V35"/>
    <mergeCell ref="A1:E5"/>
    <mergeCell ref="P1:V5"/>
    <mergeCell ref="A6:V6"/>
    <mergeCell ref="A8:V9"/>
    <mergeCell ref="A15:V16"/>
    <mergeCell ref="A21:V22"/>
    <mergeCell ref="A24:V25"/>
    <mergeCell ref="A27:V29"/>
    <mergeCell ref="A31:V32"/>
    <mergeCell ref="A18:V19"/>
  </mergeCells>
  <phoneticPr fontId="42" type="noConversion"/>
  <printOptions horizontalCentered="1"/>
  <pageMargins left="0.25" right="0.25" top="0.75" bottom="0.75" header="0.3" footer="0.3"/>
  <pageSetup scale="72" orientation="landscape"/>
  <headerFooter>
    <oddFooter>Página &amp;P&amp;R&amp;A</oddFooter>
  </headerFooter>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40"/>
  <sheetViews>
    <sheetView view="pageBreakPreview" zoomScale="85" zoomScaleSheetLayoutView="85" workbookViewId="0">
      <selection activeCell="F22" sqref="F22"/>
    </sheetView>
  </sheetViews>
  <sheetFormatPr baseColWidth="10" defaultColWidth="11.125" defaultRowHeight="15" x14ac:dyDescent="0"/>
  <cols>
    <col min="1" max="1" width="3.625" style="76" customWidth="1"/>
    <col min="2" max="2" width="4.125" style="76" customWidth="1"/>
    <col min="3" max="7" width="4.625" style="76" customWidth="1"/>
    <col min="8" max="8" width="5.875" style="76" customWidth="1"/>
    <col min="9" max="9" width="5.5" style="76" customWidth="1"/>
    <col min="10" max="20" width="4.625" style="76" customWidth="1"/>
    <col min="21" max="21" width="6" style="76" customWidth="1"/>
    <col min="22" max="22" width="6.125" style="76" customWidth="1"/>
    <col min="23" max="23" width="5.625" style="76" customWidth="1"/>
    <col min="24" max="24" width="11.375" style="76" customWidth="1"/>
    <col min="25" max="25" width="6.625" style="76" customWidth="1"/>
    <col min="26" max="26" width="14.625" style="76" customWidth="1"/>
    <col min="27" max="28" width="4.625" style="76" customWidth="1"/>
    <col min="29" max="29" width="22.375" style="76" customWidth="1"/>
    <col min="30" max="32" width="4.625" style="76" customWidth="1"/>
    <col min="33" max="33" width="7" style="76" customWidth="1"/>
    <col min="34" max="16384" width="11.125" style="76"/>
  </cols>
  <sheetData>
    <row r="1" spans="1:33" ht="15" customHeight="1">
      <c r="A1" s="437" t="s">
        <v>48</v>
      </c>
      <c r="B1" s="437"/>
      <c r="C1" s="437"/>
      <c r="D1" s="437"/>
      <c r="E1" s="437"/>
      <c r="F1" s="437"/>
      <c r="G1" s="437"/>
      <c r="H1" s="437"/>
      <c r="I1" s="437"/>
      <c r="J1" s="437"/>
      <c r="K1" s="437"/>
      <c r="L1" s="437"/>
      <c r="M1" s="437"/>
      <c r="N1" s="437"/>
      <c r="O1" s="437"/>
      <c r="P1" s="437"/>
      <c r="Q1" s="437"/>
      <c r="R1" s="437"/>
      <c r="S1" s="437"/>
      <c r="T1" s="437"/>
      <c r="U1" s="437"/>
      <c r="V1" s="437"/>
      <c r="W1" s="437"/>
      <c r="X1" s="437"/>
      <c r="Y1" s="437"/>
      <c r="Z1" s="437"/>
      <c r="AA1" s="437"/>
      <c r="AB1" s="437"/>
      <c r="AC1" s="437"/>
      <c r="AD1" s="437"/>
      <c r="AE1" s="437"/>
      <c r="AF1" s="437"/>
      <c r="AG1" s="437"/>
    </row>
    <row r="2" spans="1:33">
      <c r="A2" s="437"/>
      <c r="B2" s="437"/>
      <c r="C2" s="437"/>
      <c r="D2" s="437"/>
      <c r="E2" s="437"/>
      <c r="F2" s="437"/>
      <c r="G2" s="437"/>
      <c r="H2" s="437"/>
      <c r="I2" s="437"/>
      <c r="J2" s="437"/>
      <c r="K2" s="437"/>
      <c r="L2" s="437"/>
      <c r="M2" s="437"/>
      <c r="N2" s="437"/>
      <c r="O2" s="437"/>
      <c r="P2" s="437"/>
      <c r="Q2" s="437"/>
      <c r="R2" s="437"/>
      <c r="S2" s="437"/>
      <c r="T2" s="437"/>
      <c r="U2" s="437"/>
      <c r="V2" s="437"/>
      <c r="W2" s="437"/>
      <c r="X2" s="437"/>
      <c r="Y2" s="437"/>
      <c r="Z2" s="437"/>
      <c r="AA2" s="437"/>
      <c r="AB2" s="437"/>
      <c r="AC2" s="437"/>
      <c r="AD2" s="437"/>
      <c r="AE2" s="437"/>
      <c r="AF2" s="437"/>
      <c r="AG2" s="437"/>
    </row>
    <row r="3" spans="1:33">
      <c r="A3" s="437"/>
      <c r="B3" s="437"/>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row>
    <row r="4" spans="1:33">
      <c r="A4" s="437"/>
      <c r="B4" s="437"/>
      <c r="C4" s="437"/>
      <c r="D4" s="437"/>
      <c r="E4" s="437"/>
      <c r="F4" s="437"/>
      <c r="G4" s="437"/>
      <c r="H4" s="437"/>
      <c r="I4" s="437"/>
      <c r="J4" s="437"/>
      <c r="K4" s="437"/>
      <c r="L4" s="437"/>
      <c r="M4" s="437"/>
      <c r="N4" s="437"/>
      <c r="O4" s="437"/>
      <c r="P4" s="437"/>
      <c r="Q4" s="437"/>
      <c r="R4" s="437"/>
      <c r="S4" s="437"/>
      <c r="T4" s="437"/>
      <c r="U4" s="437"/>
      <c r="V4" s="437"/>
      <c r="W4" s="437"/>
      <c r="X4" s="437"/>
      <c r="Y4" s="437"/>
      <c r="Z4" s="437"/>
      <c r="AA4" s="437"/>
      <c r="AB4" s="437"/>
      <c r="AC4" s="437"/>
      <c r="AD4" s="437"/>
      <c r="AE4" s="437"/>
      <c r="AF4" s="437"/>
      <c r="AG4" s="437"/>
    </row>
    <row r="5" spans="1:33" ht="35.25" customHeight="1">
      <c r="A5" s="437"/>
      <c r="B5" s="437"/>
      <c r="C5" s="437"/>
      <c r="D5" s="437"/>
      <c r="E5" s="437"/>
      <c r="F5" s="437"/>
      <c r="G5" s="437"/>
      <c r="H5" s="437"/>
      <c r="I5" s="437"/>
      <c r="J5" s="437"/>
      <c r="K5" s="437"/>
      <c r="L5" s="437"/>
      <c r="M5" s="437"/>
      <c r="N5" s="437"/>
      <c r="O5" s="437"/>
      <c r="P5" s="437"/>
      <c r="Q5" s="437"/>
      <c r="R5" s="437"/>
      <c r="S5" s="437"/>
      <c r="T5" s="437"/>
      <c r="U5" s="437"/>
      <c r="V5" s="437"/>
      <c r="W5" s="437"/>
      <c r="X5" s="437"/>
      <c r="Y5" s="437"/>
      <c r="Z5" s="437"/>
      <c r="AA5" s="437"/>
      <c r="AB5" s="437"/>
      <c r="AC5" s="437"/>
      <c r="AD5" s="437"/>
      <c r="AE5" s="437"/>
      <c r="AF5" s="437"/>
      <c r="AG5" s="437"/>
    </row>
    <row r="6" spans="1:33" ht="21" customHeight="1">
      <c r="A6" s="438" t="s">
        <v>50</v>
      </c>
      <c r="B6" s="438"/>
      <c r="C6" s="438"/>
      <c r="D6" s="438"/>
      <c r="E6" s="438"/>
      <c r="F6" s="438"/>
      <c r="G6" s="438"/>
      <c r="H6" s="438"/>
      <c r="I6" s="438"/>
      <c r="J6" s="438"/>
      <c r="K6" s="438"/>
      <c r="L6" s="438"/>
      <c r="M6" s="438"/>
      <c r="N6" s="438"/>
      <c r="O6" s="438"/>
      <c r="P6" s="438"/>
      <c r="Q6" s="438"/>
      <c r="R6" s="438"/>
      <c r="S6" s="438"/>
      <c r="T6" s="438"/>
      <c r="U6" s="438"/>
      <c r="V6" s="438"/>
      <c r="W6" s="438"/>
      <c r="X6" s="438"/>
      <c r="Y6" s="438"/>
      <c r="Z6" s="438"/>
      <c r="AA6" s="438"/>
      <c r="AB6" s="438"/>
      <c r="AC6" s="438"/>
      <c r="AD6" s="438"/>
      <c r="AE6" s="438"/>
      <c r="AF6" s="438"/>
      <c r="AG6" s="438"/>
    </row>
    <row r="7" spans="1:33" ht="27" customHeight="1">
      <c r="A7" s="439" t="s">
        <v>202</v>
      </c>
      <c r="B7" s="439"/>
      <c r="C7" s="439"/>
      <c r="D7" s="439"/>
      <c r="E7" s="439"/>
      <c r="F7" s="439"/>
      <c r="G7" s="439"/>
      <c r="H7" s="439"/>
      <c r="I7" s="439"/>
      <c r="J7" s="439"/>
      <c r="K7" s="439"/>
      <c r="L7" s="439"/>
      <c r="M7" s="439"/>
      <c r="N7" s="439"/>
      <c r="O7" s="439"/>
      <c r="P7" s="439"/>
      <c r="Q7" s="439"/>
      <c r="R7" s="439"/>
      <c r="S7" s="439"/>
      <c r="T7" s="439"/>
      <c r="U7" s="439"/>
      <c r="V7" s="439"/>
      <c r="W7" s="439"/>
      <c r="X7" s="439"/>
      <c r="Y7" s="439"/>
      <c r="Z7" s="439"/>
      <c r="AA7" s="439"/>
      <c r="AB7" s="439"/>
      <c r="AC7" s="439"/>
      <c r="AD7" s="439"/>
      <c r="AE7" s="439"/>
      <c r="AF7" s="439"/>
      <c r="AG7" s="439"/>
    </row>
    <row r="8" spans="1:33" ht="28.5" customHeight="1" thickBot="1">
      <c r="A8" s="440" t="s">
        <v>238</v>
      </c>
      <c r="B8" s="440"/>
      <c r="C8" s="440"/>
      <c r="D8" s="440"/>
      <c r="E8" s="440"/>
      <c r="F8" s="440"/>
      <c r="G8" s="440"/>
      <c r="H8" s="440"/>
      <c r="I8" s="440"/>
      <c r="J8" s="440"/>
      <c r="K8" s="440"/>
      <c r="L8" s="440"/>
      <c r="M8" s="440"/>
      <c r="N8" s="440"/>
      <c r="O8" s="440"/>
      <c r="P8" s="440"/>
      <c r="Q8" s="440"/>
      <c r="R8" s="440"/>
      <c r="S8" s="440"/>
      <c r="T8" s="440"/>
      <c r="U8" s="440"/>
      <c r="V8" s="440"/>
      <c r="W8" s="440"/>
      <c r="X8" s="440"/>
      <c r="Y8" s="440"/>
      <c r="Z8" s="440"/>
      <c r="AA8" s="440"/>
      <c r="AB8" s="440"/>
      <c r="AC8" s="440"/>
      <c r="AD8" s="440"/>
      <c r="AE8" s="440"/>
      <c r="AF8" s="440"/>
      <c r="AG8" s="440"/>
    </row>
    <row r="9" spans="1:33" ht="25" customHeight="1" thickBot="1">
      <c r="A9" s="401" t="s">
        <v>89</v>
      </c>
      <c r="B9" s="402"/>
      <c r="C9" s="394" t="s">
        <v>166</v>
      </c>
      <c r="D9" s="395"/>
      <c r="E9" s="395"/>
      <c r="F9" s="395"/>
      <c r="G9" s="395"/>
      <c r="H9" s="395"/>
      <c r="I9" s="395"/>
      <c r="J9" s="395"/>
      <c r="K9" s="395"/>
      <c r="L9" s="395"/>
      <c r="M9" s="395"/>
      <c r="N9" s="395"/>
      <c r="O9" s="395"/>
      <c r="P9" s="395"/>
      <c r="Q9" s="395"/>
      <c r="R9" s="395"/>
      <c r="S9" s="395"/>
      <c r="T9" s="395"/>
      <c r="U9" s="395"/>
      <c r="V9" s="395"/>
      <c r="W9" s="395"/>
      <c r="X9" s="395"/>
      <c r="Y9" s="396" t="s">
        <v>162</v>
      </c>
      <c r="Z9" s="397"/>
      <c r="AA9" s="397"/>
      <c r="AB9" s="397"/>
      <c r="AC9" s="398"/>
      <c r="AD9" s="399">
        <f>'Servicios EE'!B15</f>
        <v>31</v>
      </c>
      <c r="AE9" s="397"/>
      <c r="AF9" s="397"/>
      <c r="AG9" s="400"/>
    </row>
    <row r="10" spans="1:33" ht="34.5" customHeight="1">
      <c r="A10" s="403"/>
      <c r="B10" s="404"/>
      <c r="C10" s="361" t="s">
        <v>90</v>
      </c>
      <c r="D10" s="361"/>
      <c r="E10" s="361"/>
      <c r="F10" s="361"/>
      <c r="G10" s="361"/>
      <c r="H10" s="361"/>
      <c r="I10" s="361"/>
      <c r="J10" s="361"/>
      <c r="K10" s="361"/>
      <c r="L10" s="361"/>
      <c r="M10" s="361"/>
      <c r="N10" s="361"/>
      <c r="O10" s="361"/>
      <c r="P10" s="361"/>
      <c r="Q10" s="361"/>
      <c r="R10" s="361"/>
      <c r="S10" s="361"/>
      <c r="T10" s="361"/>
      <c r="U10" s="361"/>
      <c r="V10" s="361" t="s">
        <v>106</v>
      </c>
      <c r="W10" s="361"/>
      <c r="X10" s="361"/>
      <c r="Y10" s="417"/>
      <c r="Z10" s="417"/>
      <c r="AA10" s="417"/>
      <c r="AB10" s="417"/>
      <c r="AC10" s="417"/>
      <c r="AD10" s="417"/>
      <c r="AE10" s="417"/>
      <c r="AF10" s="417"/>
      <c r="AG10" s="417"/>
    </row>
    <row r="11" spans="1:33" ht="35.25" customHeight="1">
      <c r="A11" s="403"/>
      <c r="B11" s="404"/>
      <c r="C11" s="361" t="s">
        <v>84</v>
      </c>
      <c r="D11" s="361"/>
      <c r="E11" s="361"/>
      <c r="F11" s="361" t="s">
        <v>91</v>
      </c>
      <c r="G11" s="361"/>
      <c r="H11" s="361"/>
      <c r="I11" s="361" t="s">
        <v>85</v>
      </c>
      <c r="J11" s="361"/>
      <c r="K11" s="361"/>
      <c r="L11" s="361" t="s">
        <v>86</v>
      </c>
      <c r="M11" s="361"/>
      <c r="N11" s="361"/>
      <c r="O11" s="361" t="s">
        <v>87</v>
      </c>
      <c r="P11" s="361"/>
      <c r="Q11" s="361"/>
      <c r="R11" s="361" t="s">
        <v>226</v>
      </c>
      <c r="S11" s="361"/>
      <c r="T11" s="361"/>
      <c r="U11" s="362" t="s">
        <v>167</v>
      </c>
      <c r="V11" s="362" t="s">
        <v>163</v>
      </c>
      <c r="W11" s="362" t="s">
        <v>164</v>
      </c>
      <c r="X11" s="361" t="s">
        <v>40</v>
      </c>
      <c r="Y11" s="361"/>
      <c r="Z11" s="361" t="s">
        <v>92</v>
      </c>
      <c r="AA11" s="361"/>
      <c r="AB11" s="361"/>
      <c r="AC11" s="361" t="s">
        <v>93</v>
      </c>
      <c r="AD11" s="361"/>
      <c r="AE11" s="361"/>
      <c r="AF11" s="361"/>
      <c r="AG11" s="361"/>
    </row>
    <row r="12" spans="1:33" ht="25" customHeight="1">
      <c r="A12" s="405"/>
      <c r="B12" s="406"/>
      <c r="C12" s="77" t="s">
        <v>19</v>
      </c>
      <c r="D12" s="77" t="s">
        <v>18</v>
      </c>
      <c r="E12" s="77" t="s">
        <v>88</v>
      </c>
      <c r="F12" s="77" t="s">
        <v>19</v>
      </c>
      <c r="G12" s="77" t="s">
        <v>18</v>
      </c>
      <c r="H12" s="77" t="s">
        <v>88</v>
      </c>
      <c r="I12" s="77" t="s">
        <v>19</v>
      </c>
      <c r="J12" s="77" t="s">
        <v>18</v>
      </c>
      <c r="K12" s="77" t="s">
        <v>88</v>
      </c>
      <c r="L12" s="77" t="s">
        <v>19</v>
      </c>
      <c r="M12" s="77" t="s">
        <v>18</v>
      </c>
      <c r="N12" s="77" t="s">
        <v>88</v>
      </c>
      <c r="O12" s="77" t="s">
        <v>19</v>
      </c>
      <c r="P12" s="77" t="s">
        <v>18</v>
      </c>
      <c r="Q12" s="77" t="s">
        <v>88</v>
      </c>
      <c r="R12" s="77" t="s">
        <v>19</v>
      </c>
      <c r="S12" s="77" t="s">
        <v>18</v>
      </c>
      <c r="T12" s="77" t="s">
        <v>88</v>
      </c>
      <c r="U12" s="362"/>
      <c r="V12" s="362"/>
      <c r="W12" s="362"/>
      <c r="X12" s="361"/>
      <c r="Y12" s="361"/>
      <c r="Z12" s="361"/>
      <c r="AA12" s="361"/>
      <c r="AB12" s="361"/>
      <c r="AC12" s="361"/>
      <c r="AD12" s="361"/>
      <c r="AE12" s="361"/>
      <c r="AF12" s="361"/>
      <c r="AG12" s="361"/>
    </row>
    <row r="13" spans="1:33" ht="30" customHeight="1">
      <c r="A13" s="349" t="s">
        <v>83</v>
      </c>
      <c r="B13" s="350"/>
      <c r="C13" s="78"/>
      <c r="D13" s="78"/>
      <c r="E13" s="79">
        <f>SUM(C13,D13)</f>
        <v>0</v>
      </c>
      <c r="F13" s="78"/>
      <c r="G13" s="78"/>
      <c r="H13" s="79">
        <f>SUM(F13,G13)</f>
        <v>0</v>
      </c>
      <c r="I13" s="78"/>
      <c r="J13" s="78"/>
      <c r="K13" s="79">
        <f>SUM(I13,J13)</f>
        <v>0</v>
      </c>
      <c r="L13" s="78"/>
      <c r="M13" s="78"/>
      <c r="N13" s="79">
        <f>SUM(L13,M13)</f>
        <v>0</v>
      </c>
      <c r="O13" s="78"/>
      <c r="P13" s="78"/>
      <c r="Q13" s="79">
        <f>SUM(O13,P13)</f>
        <v>0</v>
      </c>
      <c r="R13" s="78"/>
      <c r="S13" s="78"/>
      <c r="T13" s="79">
        <f>SUM(R13,S13)</f>
        <v>0</v>
      </c>
      <c r="U13" s="78"/>
      <c r="V13" s="78"/>
      <c r="W13" s="80"/>
      <c r="X13" s="380"/>
      <c r="Y13" s="381"/>
      <c r="Z13" s="382"/>
      <c r="AA13" s="383"/>
      <c r="AB13" s="384"/>
      <c r="AC13" s="382"/>
      <c r="AD13" s="383"/>
      <c r="AE13" s="383"/>
      <c r="AF13" s="383"/>
      <c r="AG13" s="384"/>
    </row>
    <row r="14" spans="1:33" ht="30" customHeight="1">
      <c r="A14" s="351"/>
      <c r="B14" s="352"/>
      <c r="C14" s="78"/>
      <c r="D14" s="78"/>
      <c r="E14" s="79">
        <f t="shared" ref="E14:E34" si="0">SUM(C14,D14)</f>
        <v>0</v>
      </c>
      <c r="F14" s="78"/>
      <c r="G14" s="78"/>
      <c r="H14" s="79">
        <f t="shared" ref="H14:H34" si="1">SUM(F14,G14)</f>
        <v>0</v>
      </c>
      <c r="I14" s="78"/>
      <c r="J14" s="78"/>
      <c r="K14" s="79">
        <f t="shared" ref="K14:K34" si="2">SUM(I14,J14)</f>
        <v>0</v>
      </c>
      <c r="L14" s="78"/>
      <c r="M14" s="78"/>
      <c r="N14" s="79">
        <f t="shared" ref="N14:N34" si="3">SUM(L14,M14)</f>
        <v>0</v>
      </c>
      <c r="O14" s="78"/>
      <c r="P14" s="78"/>
      <c r="Q14" s="79">
        <f t="shared" ref="Q14:Q34" si="4">SUM(O14,P14)</f>
        <v>0</v>
      </c>
      <c r="R14" s="78"/>
      <c r="S14" s="78"/>
      <c r="T14" s="79">
        <f t="shared" ref="T14:T34" si="5">SUM(R14,S14)</f>
        <v>0</v>
      </c>
      <c r="U14" s="78"/>
      <c r="V14" s="78"/>
      <c r="W14" s="80"/>
      <c r="X14" s="337"/>
      <c r="Y14" s="337"/>
      <c r="Z14" s="392"/>
      <c r="AA14" s="392"/>
      <c r="AB14" s="392"/>
      <c r="AC14" s="392"/>
      <c r="AD14" s="392"/>
      <c r="AE14" s="392"/>
      <c r="AF14" s="392"/>
      <c r="AG14" s="392"/>
    </row>
    <row r="15" spans="1:33" ht="30" customHeight="1">
      <c r="A15" s="353"/>
      <c r="B15" s="354"/>
      <c r="C15" s="78"/>
      <c r="D15" s="78"/>
      <c r="E15" s="79">
        <f t="shared" si="0"/>
        <v>0</v>
      </c>
      <c r="F15" s="78"/>
      <c r="G15" s="78"/>
      <c r="H15" s="79">
        <f t="shared" si="1"/>
        <v>0</v>
      </c>
      <c r="I15" s="78"/>
      <c r="J15" s="78"/>
      <c r="K15" s="79">
        <f t="shared" si="2"/>
        <v>0</v>
      </c>
      <c r="L15" s="78"/>
      <c r="M15" s="78"/>
      <c r="N15" s="79">
        <f t="shared" si="3"/>
        <v>0</v>
      </c>
      <c r="O15" s="78"/>
      <c r="P15" s="78"/>
      <c r="Q15" s="79">
        <f t="shared" si="4"/>
        <v>0</v>
      </c>
      <c r="R15" s="78"/>
      <c r="S15" s="78"/>
      <c r="T15" s="79">
        <f t="shared" si="5"/>
        <v>0</v>
      </c>
      <c r="U15" s="78"/>
      <c r="V15" s="78"/>
      <c r="W15" s="80"/>
      <c r="X15" s="337"/>
      <c r="Y15" s="337"/>
      <c r="Z15" s="392"/>
      <c r="AA15" s="392"/>
      <c r="AB15" s="392"/>
      <c r="AC15" s="392"/>
      <c r="AD15" s="392"/>
      <c r="AE15" s="392"/>
      <c r="AF15" s="392"/>
      <c r="AG15" s="392"/>
    </row>
    <row r="16" spans="1:33" ht="30" customHeight="1">
      <c r="A16" s="408" t="s">
        <v>82</v>
      </c>
      <c r="B16" s="409"/>
      <c r="C16" s="78"/>
      <c r="D16" s="78"/>
      <c r="E16" s="79">
        <f t="shared" si="0"/>
        <v>0</v>
      </c>
      <c r="F16" s="78"/>
      <c r="G16" s="78"/>
      <c r="H16" s="79">
        <f t="shared" si="1"/>
        <v>0</v>
      </c>
      <c r="I16" s="78"/>
      <c r="J16" s="78"/>
      <c r="K16" s="79">
        <f t="shared" si="2"/>
        <v>0</v>
      </c>
      <c r="L16" s="78"/>
      <c r="M16" s="78"/>
      <c r="N16" s="79">
        <f t="shared" si="3"/>
        <v>0</v>
      </c>
      <c r="O16" s="78"/>
      <c r="P16" s="78"/>
      <c r="Q16" s="79">
        <f t="shared" si="4"/>
        <v>0</v>
      </c>
      <c r="R16" s="78"/>
      <c r="S16" s="78"/>
      <c r="T16" s="79">
        <f t="shared" si="5"/>
        <v>0</v>
      </c>
      <c r="U16" s="78"/>
      <c r="V16" s="78"/>
      <c r="W16" s="80"/>
      <c r="X16" s="337"/>
      <c r="Y16" s="337"/>
      <c r="Z16" s="392"/>
      <c r="AA16" s="392"/>
      <c r="AB16" s="392"/>
      <c r="AC16" s="392"/>
      <c r="AD16" s="392"/>
      <c r="AE16" s="392"/>
      <c r="AF16" s="392"/>
      <c r="AG16" s="392"/>
    </row>
    <row r="17" spans="1:33" ht="30" customHeight="1">
      <c r="A17" s="410"/>
      <c r="B17" s="411"/>
      <c r="C17" s="78"/>
      <c r="D17" s="78"/>
      <c r="E17" s="79">
        <f t="shared" si="0"/>
        <v>0</v>
      </c>
      <c r="F17" s="78"/>
      <c r="G17" s="78"/>
      <c r="H17" s="79">
        <f t="shared" si="1"/>
        <v>0</v>
      </c>
      <c r="I17" s="78"/>
      <c r="J17" s="78"/>
      <c r="K17" s="79">
        <f t="shared" si="2"/>
        <v>0</v>
      </c>
      <c r="L17" s="78"/>
      <c r="M17" s="78"/>
      <c r="N17" s="79">
        <f t="shared" si="3"/>
        <v>0</v>
      </c>
      <c r="O17" s="78"/>
      <c r="P17" s="78"/>
      <c r="Q17" s="79">
        <f t="shared" si="4"/>
        <v>0</v>
      </c>
      <c r="R17" s="78"/>
      <c r="S17" s="78"/>
      <c r="T17" s="79">
        <f t="shared" si="5"/>
        <v>0</v>
      </c>
      <c r="U17" s="78"/>
      <c r="V17" s="78"/>
      <c r="W17" s="80"/>
      <c r="X17" s="337"/>
      <c r="Y17" s="337"/>
      <c r="Z17" s="392"/>
      <c r="AA17" s="392"/>
      <c r="AB17" s="392"/>
      <c r="AC17" s="392"/>
      <c r="AD17" s="392"/>
      <c r="AE17" s="392"/>
      <c r="AF17" s="392"/>
      <c r="AG17" s="392"/>
    </row>
    <row r="18" spans="1:33" ht="30" customHeight="1">
      <c r="A18" s="412"/>
      <c r="B18" s="413"/>
      <c r="C18" s="78"/>
      <c r="D18" s="78"/>
      <c r="E18" s="79">
        <f t="shared" si="0"/>
        <v>0</v>
      </c>
      <c r="F18" s="78"/>
      <c r="G18" s="78"/>
      <c r="H18" s="79">
        <f t="shared" si="1"/>
        <v>0</v>
      </c>
      <c r="I18" s="78"/>
      <c r="J18" s="78"/>
      <c r="K18" s="79">
        <f t="shared" si="2"/>
        <v>0</v>
      </c>
      <c r="L18" s="78"/>
      <c r="M18" s="78"/>
      <c r="N18" s="79">
        <f t="shared" si="3"/>
        <v>0</v>
      </c>
      <c r="O18" s="78"/>
      <c r="P18" s="78"/>
      <c r="Q18" s="79">
        <f t="shared" si="4"/>
        <v>0</v>
      </c>
      <c r="R18" s="78"/>
      <c r="S18" s="78"/>
      <c r="T18" s="79">
        <f t="shared" si="5"/>
        <v>0</v>
      </c>
      <c r="U18" s="78"/>
      <c r="V18" s="78"/>
      <c r="W18" s="80"/>
      <c r="X18" s="380"/>
      <c r="Y18" s="381"/>
      <c r="Z18" s="392"/>
      <c r="AA18" s="392"/>
      <c r="AB18" s="392"/>
      <c r="AC18" s="382"/>
      <c r="AD18" s="383"/>
      <c r="AE18" s="383"/>
      <c r="AF18" s="383"/>
      <c r="AG18" s="384"/>
    </row>
    <row r="19" spans="1:33" ht="92.25" customHeight="1">
      <c r="A19" s="408" t="s">
        <v>81</v>
      </c>
      <c r="B19" s="409"/>
      <c r="C19" s="78">
        <v>1</v>
      </c>
      <c r="D19" s="78">
        <v>1</v>
      </c>
      <c r="E19" s="79">
        <f t="shared" si="0"/>
        <v>2</v>
      </c>
      <c r="F19" s="78">
        <v>7</v>
      </c>
      <c r="G19" s="78">
        <v>1</v>
      </c>
      <c r="H19" s="79">
        <f t="shared" si="1"/>
        <v>8</v>
      </c>
      <c r="I19" s="78">
        <v>38</v>
      </c>
      <c r="J19" s="78">
        <v>4</v>
      </c>
      <c r="K19" s="79">
        <f t="shared" si="2"/>
        <v>42</v>
      </c>
      <c r="L19" s="78">
        <v>22</v>
      </c>
      <c r="M19" s="78">
        <v>6</v>
      </c>
      <c r="N19" s="79">
        <f t="shared" si="3"/>
        <v>28</v>
      </c>
      <c r="O19" s="78">
        <v>0</v>
      </c>
      <c r="P19" s="78">
        <v>0</v>
      </c>
      <c r="Q19" s="79">
        <f t="shared" si="4"/>
        <v>0</v>
      </c>
      <c r="R19" s="78">
        <v>0</v>
      </c>
      <c r="S19" s="78">
        <v>0</v>
      </c>
      <c r="T19" s="79">
        <f t="shared" si="5"/>
        <v>0</v>
      </c>
      <c r="U19" s="78">
        <v>3</v>
      </c>
      <c r="V19" s="167" t="s">
        <v>279</v>
      </c>
      <c r="W19" s="166" t="s">
        <v>279</v>
      </c>
      <c r="X19" s="337">
        <v>22800</v>
      </c>
      <c r="Y19" s="337"/>
      <c r="Z19" s="382" t="s">
        <v>273</v>
      </c>
      <c r="AA19" s="383"/>
      <c r="AB19" s="384"/>
      <c r="AC19" s="392" t="s">
        <v>283</v>
      </c>
      <c r="AD19" s="392"/>
      <c r="AE19" s="392"/>
      <c r="AF19" s="392"/>
      <c r="AG19" s="392"/>
    </row>
    <row r="20" spans="1:33" ht="87" customHeight="1">
      <c r="A20" s="410"/>
      <c r="B20" s="411"/>
      <c r="C20" s="78">
        <v>1</v>
      </c>
      <c r="D20" s="78">
        <v>1</v>
      </c>
      <c r="E20" s="79">
        <f t="shared" si="0"/>
        <v>2</v>
      </c>
      <c r="F20" s="78">
        <v>7</v>
      </c>
      <c r="G20" s="78">
        <v>1</v>
      </c>
      <c r="H20" s="79">
        <f t="shared" si="1"/>
        <v>8</v>
      </c>
      <c r="I20" s="78">
        <v>38</v>
      </c>
      <c r="J20" s="78">
        <v>4</v>
      </c>
      <c r="K20" s="79">
        <f t="shared" si="2"/>
        <v>42</v>
      </c>
      <c r="L20" s="78">
        <v>22</v>
      </c>
      <c r="M20" s="78">
        <v>6</v>
      </c>
      <c r="N20" s="79">
        <f t="shared" si="3"/>
        <v>28</v>
      </c>
      <c r="O20" s="78">
        <v>0</v>
      </c>
      <c r="P20" s="78">
        <v>0</v>
      </c>
      <c r="Q20" s="79">
        <f t="shared" si="4"/>
        <v>0</v>
      </c>
      <c r="R20" s="78">
        <v>0</v>
      </c>
      <c r="S20" s="78">
        <v>0</v>
      </c>
      <c r="T20" s="79">
        <f t="shared" si="5"/>
        <v>0</v>
      </c>
      <c r="U20" s="78">
        <v>3</v>
      </c>
      <c r="V20" s="167" t="s">
        <v>279</v>
      </c>
      <c r="W20" s="166" t="s">
        <v>279</v>
      </c>
      <c r="X20" s="337">
        <v>22800</v>
      </c>
      <c r="Y20" s="337"/>
      <c r="Z20" s="392" t="s">
        <v>274</v>
      </c>
      <c r="AA20" s="392"/>
      <c r="AB20" s="392"/>
      <c r="AC20" s="418" t="s">
        <v>284</v>
      </c>
      <c r="AD20" s="419"/>
      <c r="AE20" s="419"/>
      <c r="AF20" s="419"/>
      <c r="AG20" s="420"/>
    </row>
    <row r="21" spans="1:33" ht="111" customHeight="1">
      <c r="A21" s="410"/>
      <c r="B21" s="411"/>
      <c r="C21" s="78">
        <v>1</v>
      </c>
      <c r="D21" s="78">
        <v>1</v>
      </c>
      <c r="E21" s="79">
        <f t="shared" si="0"/>
        <v>2</v>
      </c>
      <c r="F21" s="78">
        <v>7</v>
      </c>
      <c r="G21" s="78">
        <v>1</v>
      </c>
      <c r="H21" s="79">
        <f t="shared" si="1"/>
        <v>8</v>
      </c>
      <c r="I21" s="78">
        <v>38</v>
      </c>
      <c r="J21" s="78">
        <v>4</v>
      </c>
      <c r="K21" s="79">
        <f t="shared" si="2"/>
        <v>42</v>
      </c>
      <c r="L21" s="78">
        <v>22</v>
      </c>
      <c r="M21" s="78">
        <v>6</v>
      </c>
      <c r="N21" s="79">
        <f t="shared" si="3"/>
        <v>28</v>
      </c>
      <c r="O21" s="78">
        <v>0</v>
      </c>
      <c r="P21" s="78">
        <v>0</v>
      </c>
      <c r="Q21" s="79">
        <f t="shared" si="4"/>
        <v>0</v>
      </c>
      <c r="R21" s="78">
        <v>0</v>
      </c>
      <c r="S21" s="78">
        <v>0</v>
      </c>
      <c r="T21" s="79">
        <f t="shared" si="5"/>
        <v>0</v>
      </c>
      <c r="U21" s="78">
        <v>3</v>
      </c>
      <c r="V21" s="167" t="s">
        <v>279</v>
      </c>
      <c r="W21" s="166" t="s">
        <v>279</v>
      </c>
      <c r="X21" s="337">
        <v>22800</v>
      </c>
      <c r="Y21" s="337"/>
      <c r="Z21" s="392" t="s">
        <v>275</v>
      </c>
      <c r="AA21" s="392"/>
      <c r="AB21" s="392"/>
      <c r="AC21" s="392" t="s">
        <v>278</v>
      </c>
      <c r="AD21" s="392"/>
      <c r="AE21" s="392"/>
      <c r="AF21" s="392"/>
      <c r="AG21" s="392"/>
    </row>
    <row r="22" spans="1:33" ht="96" customHeight="1">
      <c r="A22" s="410"/>
      <c r="B22" s="411"/>
      <c r="C22" s="169">
        <v>8</v>
      </c>
      <c r="D22" s="169">
        <v>5</v>
      </c>
      <c r="E22" s="171">
        <v>13</v>
      </c>
      <c r="F22" s="169">
        <v>20</v>
      </c>
      <c r="G22" s="169">
        <v>8</v>
      </c>
      <c r="H22" s="171">
        <v>28</v>
      </c>
      <c r="I22" s="169">
        <v>181</v>
      </c>
      <c r="J22" s="169">
        <v>21</v>
      </c>
      <c r="K22" s="171">
        <v>202</v>
      </c>
      <c r="L22" s="169">
        <v>68</v>
      </c>
      <c r="M22" s="169">
        <v>16</v>
      </c>
      <c r="N22" s="171">
        <v>84</v>
      </c>
      <c r="O22" s="169">
        <v>0</v>
      </c>
      <c r="P22" s="169">
        <v>0</v>
      </c>
      <c r="Q22" s="171"/>
      <c r="R22" s="169">
        <v>0</v>
      </c>
      <c r="S22" s="169">
        <v>0</v>
      </c>
      <c r="T22" s="171"/>
      <c r="U22" s="169">
        <v>28</v>
      </c>
      <c r="V22" s="169" t="s">
        <v>280</v>
      </c>
      <c r="W22" s="170" t="s">
        <v>280</v>
      </c>
      <c r="X22" s="380">
        <v>150000</v>
      </c>
      <c r="Y22" s="390"/>
      <c r="Z22" s="382" t="s">
        <v>281</v>
      </c>
      <c r="AA22" s="389"/>
      <c r="AB22" s="390"/>
      <c r="AC22" s="386" t="s">
        <v>282</v>
      </c>
      <c r="AD22" s="387"/>
      <c r="AE22" s="387"/>
      <c r="AF22" s="387"/>
      <c r="AG22" s="388"/>
    </row>
    <row r="23" spans="1:33" ht="30" customHeight="1">
      <c r="A23" s="408" t="s">
        <v>79</v>
      </c>
      <c r="B23" s="409"/>
      <c r="C23" s="78"/>
      <c r="D23" s="78"/>
      <c r="E23" s="79">
        <f t="shared" si="0"/>
        <v>0</v>
      </c>
      <c r="F23" s="78"/>
      <c r="G23" s="78"/>
      <c r="H23" s="79">
        <f t="shared" si="1"/>
        <v>0</v>
      </c>
      <c r="I23" s="78"/>
      <c r="J23" s="78"/>
      <c r="K23" s="79">
        <f t="shared" si="2"/>
        <v>0</v>
      </c>
      <c r="L23" s="78"/>
      <c r="M23" s="78"/>
      <c r="N23" s="79">
        <f t="shared" si="3"/>
        <v>0</v>
      </c>
      <c r="O23" s="78"/>
      <c r="P23" s="78"/>
      <c r="Q23" s="79">
        <f t="shared" si="4"/>
        <v>0</v>
      </c>
      <c r="R23" s="78"/>
      <c r="S23" s="78"/>
      <c r="T23" s="79">
        <f t="shared" si="5"/>
        <v>0</v>
      </c>
      <c r="U23" s="78"/>
      <c r="V23" s="78"/>
      <c r="W23" s="80"/>
      <c r="X23" s="337"/>
      <c r="Y23" s="337"/>
      <c r="Z23" s="392"/>
      <c r="AA23" s="392"/>
      <c r="AB23" s="392"/>
      <c r="AC23" s="392"/>
      <c r="AD23" s="392"/>
      <c r="AE23" s="392"/>
      <c r="AF23" s="392"/>
      <c r="AG23" s="392"/>
    </row>
    <row r="24" spans="1:33" ht="30" customHeight="1">
      <c r="A24" s="410"/>
      <c r="B24" s="411"/>
      <c r="C24" s="78"/>
      <c r="D24" s="78"/>
      <c r="E24" s="79">
        <f t="shared" si="0"/>
        <v>0</v>
      </c>
      <c r="F24" s="78"/>
      <c r="G24" s="78"/>
      <c r="H24" s="79">
        <f t="shared" si="1"/>
        <v>0</v>
      </c>
      <c r="I24" s="78"/>
      <c r="J24" s="78"/>
      <c r="K24" s="79">
        <f t="shared" si="2"/>
        <v>0</v>
      </c>
      <c r="L24" s="78"/>
      <c r="M24" s="78"/>
      <c r="N24" s="79">
        <f t="shared" si="3"/>
        <v>0</v>
      </c>
      <c r="O24" s="78"/>
      <c r="P24" s="78"/>
      <c r="Q24" s="79">
        <f t="shared" si="4"/>
        <v>0</v>
      </c>
      <c r="R24" s="78"/>
      <c r="S24" s="78"/>
      <c r="T24" s="79">
        <f t="shared" si="5"/>
        <v>0</v>
      </c>
      <c r="U24" s="78"/>
      <c r="V24" s="78"/>
      <c r="W24" s="80"/>
      <c r="X24" s="337"/>
      <c r="Y24" s="337"/>
      <c r="Z24" s="392"/>
      <c r="AA24" s="392"/>
      <c r="AB24" s="392"/>
      <c r="AC24" s="392"/>
      <c r="AD24" s="392"/>
      <c r="AE24" s="392"/>
      <c r="AF24" s="392"/>
      <c r="AG24" s="392"/>
    </row>
    <row r="25" spans="1:33" ht="30" customHeight="1">
      <c r="A25" s="412"/>
      <c r="B25" s="413"/>
      <c r="C25" s="78"/>
      <c r="D25" s="78"/>
      <c r="E25" s="79">
        <f t="shared" si="0"/>
        <v>0</v>
      </c>
      <c r="F25" s="78"/>
      <c r="G25" s="78"/>
      <c r="H25" s="79">
        <f t="shared" si="1"/>
        <v>0</v>
      </c>
      <c r="I25" s="78"/>
      <c r="J25" s="78"/>
      <c r="K25" s="79">
        <f t="shared" si="2"/>
        <v>0</v>
      </c>
      <c r="L25" s="78"/>
      <c r="M25" s="78"/>
      <c r="N25" s="79">
        <f t="shared" si="3"/>
        <v>0</v>
      </c>
      <c r="O25" s="78"/>
      <c r="P25" s="78"/>
      <c r="Q25" s="79">
        <f t="shared" si="4"/>
        <v>0</v>
      </c>
      <c r="R25" s="78"/>
      <c r="S25" s="78"/>
      <c r="T25" s="79">
        <f t="shared" si="5"/>
        <v>0</v>
      </c>
      <c r="U25" s="78"/>
      <c r="V25" s="78"/>
      <c r="W25" s="80"/>
      <c r="X25" s="337"/>
      <c r="Y25" s="337"/>
      <c r="Z25" s="392"/>
      <c r="AA25" s="392"/>
      <c r="AB25" s="392"/>
      <c r="AC25" s="392"/>
      <c r="AD25" s="392"/>
      <c r="AE25" s="392"/>
      <c r="AF25" s="392"/>
      <c r="AG25" s="392"/>
    </row>
    <row r="26" spans="1:33" ht="30" customHeight="1">
      <c r="A26" s="408" t="s">
        <v>78</v>
      </c>
      <c r="B26" s="409"/>
      <c r="C26" s="78"/>
      <c r="D26" s="78"/>
      <c r="E26" s="79">
        <f t="shared" si="0"/>
        <v>0</v>
      </c>
      <c r="F26" s="78"/>
      <c r="G26" s="78"/>
      <c r="H26" s="79">
        <f t="shared" si="1"/>
        <v>0</v>
      </c>
      <c r="I26" s="78"/>
      <c r="J26" s="78"/>
      <c r="K26" s="79">
        <f t="shared" si="2"/>
        <v>0</v>
      </c>
      <c r="L26" s="78"/>
      <c r="M26" s="78"/>
      <c r="N26" s="79">
        <f t="shared" si="3"/>
        <v>0</v>
      </c>
      <c r="O26" s="78"/>
      <c r="P26" s="78"/>
      <c r="Q26" s="79">
        <f t="shared" si="4"/>
        <v>0</v>
      </c>
      <c r="R26" s="78"/>
      <c r="S26" s="78"/>
      <c r="T26" s="79">
        <f t="shared" si="5"/>
        <v>0</v>
      </c>
      <c r="U26" s="78"/>
      <c r="V26" s="78"/>
      <c r="W26" s="80"/>
      <c r="X26" s="337"/>
      <c r="Y26" s="337"/>
      <c r="Z26" s="392"/>
      <c r="AA26" s="392"/>
      <c r="AB26" s="392"/>
      <c r="AC26" s="392"/>
      <c r="AD26" s="392"/>
      <c r="AE26" s="392"/>
      <c r="AF26" s="392"/>
      <c r="AG26" s="392"/>
    </row>
    <row r="27" spans="1:33" ht="30" customHeight="1">
      <c r="A27" s="410"/>
      <c r="B27" s="411"/>
      <c r="C27" s="78"/>
      <c r="D27" s="78"/>
      <c r="E27" s="79">
        <f t="shared" si="0"/>
        <v>0</v>
      </c>
      <c r="F27" s="78"/>
      <c r="G27" s="78"/>
      <c r="H27" s="79">
        <f t="shared" si="1"/>
        <v>0</v>
      </c>
      <c r="I27" s="78"/>
      <c r="J27" s="78"/>
      <c r="K27" s="79">
        <f t="shared" si="2"/>
        <v>0</v>
      </c>
      <c r="L27" s="78"/>
      <c r="M27" s="78"/>
      <c r="N27" s="79">
        <f t="shared" si="3"/>
        <v>0</v>
      </c>
      <c r="O27" s="78"/>
      <c r="P27" s="78"/>
      <c r="Q27" s="79">
        <f t="shared" si="4"/>
        <v>0</v>
      </c>
      <c r="R27" s="78"/>
      <c r="S27" s="78"/>
      <c r="T27" s="79">
        <f t="shared" si="5"/>
        <v>0</v>
      </c>
      <c r="U27" s="78"/>
      <c r="V27" s="78"/>
      <c r="W27" s="80"/>
      <c r="X27" s="337"/>
      <c r="Y27" s="337"/>
      <c r="Z27" s="392"/>
      <c r="AA27" s="392"/>
      <c r="AB27" s="392"/>
      <c r="AC27" s="392"/>
      <c r="AD27" s="392"/>
      <c r="AE27" s="392"/>
      <c r="AF27" s="392"/>
      <c r="AG27" s="392"/>
    </row>
    <row r="28" spans="1:33" ht="30" customHeight="1">
      <c r="A28" s="412"/>
      <c r="B28" s="413"/>
      <c r="C28" s="78"/>
      <c r="D28" s="78"/>
      <c r="E28" s="79">
        <f t="shared" si="0"/>
        <v>0</v>
      </c>
      <c r="F28" s="78"/>
      <c r="G28" s="78"/>
      <c r="H28" s="79">
        <f t="shared" si="1"/>
        <v>0</v>
      </c>
      <c r="I28" s="78"/>
      <c r="J28" s="78"/>
      <c r="K28" s="79">
        <f t="shared" si="2"/>
        <v>0</v>
      </c>
      <c r="L28" s="78"/>
      <c r="M28" s="78"/>
      <c r="N28" s="79">
        <f t="shared" si="3"/>
        <v>0</v>
      </c>
      <c r="O28" s="78"/>
      <c r="P28" s="78"/>
      <c r="Q28" s="79">
        <f t="shared" si="4"/>
        <v>0</v>
      </c>
      <c r="R28" s="78"/>
      <c r="S28" s="78"/>
      <c r="T28" s="79">
        <f t="shared" si="5"/>
        <v>0</v>
      </c>
      <c r="U28" s="78"/>
      <c r="V28" s="78"/>
      <c r="W28" s="80"/>
      <c r="X28" s="337"/>
      <c r="Y28" s="337"/>
      <c r="Z28" s="392"/>
      <c r="AA28" s="392"/>
      <c r="AB28" s="392"/>
      <c r="AC28" s="392"/>
      <c r="AD28" s="392"/>
      <c r="AE28" s="392"/>
      <c r="AF28" s="392"/>
      <c r="AG28" s="392"/>
    </row>
    <row r="29" spans="1:33" ht="30" customHeight="1">
      <c r="A29" s="408" t="s">
        <v>77</v>
      </c>
      <c r="B29" s="409"/>
      <c r="C29" s="78"/>
      <c r="D29" s="78"/>
      <c r="E29" s="79">
        <f t="shared" si="0"/>
        <v>0</v>
      </c>
      <c r="F29" s="78"/>
      <c r="G29" s="78"/>
      <c r="H29" s="79">
        <f t="shared" si="1"/>
        <v>0</v>
      </c>
      <c r="I29" s="78"/>
      <c r="J29" s="78"/>
      <c r="K29" s="79">
        <f t="shared" si="2"/>
        <v>0</v>
      </c>
      <c r="L29" s="78"/>
      <c r="M29" s="78"/>
      <c r="N29" s="79">
        <f t="shared" si="3"/>
        <v>0</v>
      </c>
      <c r="O29" s="78"/>
      <c r="P29" s="78"/>
      <c r="Q29" s="79">
        <f t="shared" si="4"/>
        <v>0</v>
      </c>
      <c r="R29" s="78"/>
      <c r="S29" s="78"/>
      <c r="T29" s="79">
        <f t="shared" si="5"/>
        <v>0</v>
      </c>
      <c r="U29" s="78"/>
      <c r="V29" s="78"/>
      <c r="W29" s="80"/>
      <c r="X29" s="337"/>
      <c r="Y29" s="337"/>
      <c r="Z29" s="392"/>
      <c r="AA29" s="392"/>
      <c r="AB29" s="392"/>
      <c r="AC29" s="392"/>
      <c r="AD29" s="392"/>
      <c r="AE29" s="392"/>
      <c r="AF29" s="392"/>
      <c r="AG29" s="392"/>
    </row>
    <row r="30" spans="1:33" ht="30" customHeight="1">
      <c r="A30" s="410"/>
      <c r="B30" s="411"/>
      <c r="C30" s="78"/>
      <c r="D30" s="78"/>
      <c r="E30" s="79">
        <f t="shared" si="0"/>
        <v>0</v>
      </c>
      <c r="F30" s="78"/>
      <c r="G30" s="78"/>
      <c r="H30" s="79">
        <f t="shared" si="1"/>
        <v>0</v>
      </c>
      <c r="I30" s="78"/>
      <c r="J30" s="78"/>
      <c r="K30" s="79">
        <f t="shared" si="2"/>
        <v>0</v>
      </c>
      <c r="L30" s="78"/>
      <c r="M30" s="78"/>
      <c r="N30" s="79">
        <f t="shared" si="3"/>
        <v>0</v>
      </c>
      <c r="O30" s="78"/>
      <c r="P30" s="78"/>
      <c r="Q30" s="79">
        <f t="shared" si="4"/>
        <v>0</v>
      </c>
      <c r="R30" s="78"/>
      <c r="S30" s="78"/>
      <c r="T30" s="79">
        <f t="shared" si="5"/>
        <v>0</v>
      </c>
      <c r="U30" s="78"/>
      <c r="V30" s="78"/>
      <c r="W30" s="80"/>
      <c r="X30" s="337"/>
      <c r="Y30" s="337"/>
      <c r="Z30" s="392"/>
      <c r="AA30" s="392"/>
      <c r="AB30" s="392"/>
      <c r="AC30" s="392"/>
      <c r="AD30" s="392"/>
      <c r="AE30" s="392"/>
      <c r="AF30" s="392"/>
      <c r="AG30" s="392"/>
    </row>
    <row r="31" spans="1:33" ht="30" customHeight="1">
      <c r="A31" s="412"/>
      <c r="B31" s="413"/>
      <c r="C31" s="78"/>
      <c r="D31" s="78"/>
      <c r="E31" s="79">
        <f t="shared" si="0"/>
        <v>0</v>
      </c>
      <c r="F31" s="78"/>
      <c r="G31" s="78"/>
      <c r="H31" s="79">
        <f t="shared" si="1"/>
        <v>0</v>
      </c>
      <c r="I31" s="78"/>
      <c r="J31" s="78"/>
      <c r="K31" s="79">
        <f t="shared" si="2"/>
        <v>0</v>
      </c>
      <c r="L31" s="78"/>
      <c r="M31" s="78"/>
      <c r="N31" s="79">
        <f t="shared" si="3"/>
        <v>0</v>
      </c>
      <c r="O31" s="78"/>
      <c r="P31" s="78"/>
      <c r="Q31" s="79">
        <f t="shared" si="4"/>
        <v>0</v>
      </c>
      <c r="R31" s="78"/>
      <c r="S31" s="78"/>
      <c r="T31" s="79">
        <f t="shared" si="5"/>
        <v>0</v>
      </c>
      <c r="U31" s="78"/>
      <c r="V31" s="78"/>
      <c r="W31" s="80"/>
      <c r="X31" s="337"/>
      <c r="Y31" s="337"/>
      <c r="Z31" s="392"/>
      <c r="AA31" s="392"/>
      <c r="AB31" s="392"/>
      <c r="AC31" s="392"/>
      <c r="AD31" s="392"/>
      <c r="AE31" s="392"/>
      <c r="AF31" s="392"/>
      <c r="AG31" s="392"/>
    </row>
    <row r="32" spans="1:33" ht="30" customHeight="1">
      <c r="A32" s="408" t="s">
        <v>43</v>
      </c>
      <c r="B32" s="409"/>
      <c r="C32" s="78"/>
      <c r="D32" s="78"/>
      <c r="E32" s="79">
        <f t="shared" si="0"/>
        <v>0</v>
      </c>
      <c r="F32" s="78"/>
      <c r="G32" s="78"/>
      <c r="H32" s="79">
        <f t="shared" si="1"/>
        <v>0</v>
      </c>
      <c r="I32" s="78"/>
      <c r="J32" s="78"/>
      <c r="K32" s="79">
        <f t="shared" si="2"/>
        <v>0</v>
      </c>
      <c r="L32" s="78">
        <v>14</v>
      </c>
      <c r="M32" s="78">
        <v>14</v>
      </c>
      <c r="N32" s="79">
        <f t="shared" si="3"/>
        <v>28</v>
      </c>
      <c r="O32" s="78"/>
      <c r="P32" s="78"/>
      <c r="Q32" s="79">
        <f t="shared" si="4"/>
        <v>0</v>
      </c>
      <c r="R32" s="78"/>
      <c r="S32" s="78"/>
      <c r="T32" s="79">
        <f t="shared" si="5"/>
        <v>0</v>
      </c>
      <c r="U32" s="78">
        <v>28</v>
      </c>
      <c r="V32" s="78" t="s">
        <v>280</v>
      </c>
      <c r="W32" s="80" t="s">
        <v>279</v>
      </c>
      <c r="X32" s="337">
        <v>100000</v>
      </c>
      <c r="Y32" s="337"/>
      <c r="Z32" s="392" t="s">
        <v>285</v>
      </c>
      <c r="AA32" s="392"/>
      <c r="AB32" s="392"/>
      <c r="AC32" s="393" t="s">
        <v>340</v>
      </c>
      <c r="AD32" s="393"/>
      <c r="AE32" s="393"/>
      <c r="AF32" s="393"/>
      <c r="AG32" s="393"/>
    </row>
    <row r="33" spans="1:33" ht="30" customHeight="1">
      <c r="A33" s="410"/>
      <c r="B33" s="411"/>
      <c r="C33" s="78"/>
      <c r="D33" s="78"/>
      <c r="E33" s="79">
        <f t="shared" si="0"/>
        <v>0</v>
      </c>
      <c r="F33" s="78"/>
      <c r="G33" s="78"/>
      <c r="H33" s="79">
        <f t="shared" si="1"/>
        <v>0</v>
      </c>
      <c r="I33" s="78"/>
      <c r="J33" s="78"/>
      <c r="K33" s="79">
        <f t="shared" si="2"/>
        <v>0</v>
      </c>
      <c r="L33" s="78"/>
      <c r="M33" s="78"/>
      <c r="N33" s="79">
        <f t="shared" si="3"/>
        <v>0</v>
      </c>
      <c r="O33" s="78"/>
      <c r="P33" s="78"/>
      <c r="Q33" s="79">
        <f t="shared" si="4"/>
        <v>0</v>
      </c>
      <c r="R33" s="78"/>
      <c r="S33" s="78"/>
      <c r="T33" s="79">
        <f t="shared" si="5"/>
        <v>0</v>
      </c>
      <c r="U33" s="78"/>
      <c r="V33" s="78"/>
      <c r="W33" s="80"/>
      <c r="X33" s="337"/>
      <c r="Y33" s="337"/>
      <c r="Z33" s="392"/>
      <c r="AA33" s="392"/>
      <c r="AB33" s="392"/>
      <c r="AC33" s="392"/>
      <c r="AD33" s="392"/>
      <c r="AE33" s="392"/>
      <c r="AF33" s="392"/>
      <c r="AG33" s="392"/>
    </row>
    <row r="34" spans="1:33" ht="30" customHeight="1">
      <c r="A34" s="412"/>
      <c r="B34" s="413"/>
      <c r="C34" s="78"/>
      <c r="D34" s="78"/>
      <c r="E34" s="79">
        <f t="shared" si="0"/>
        <v>0</v>
      </c>
      <c r="F34" s="78"/>
      <c r="G34" s="78"/>
      <c r="H34" s="79">
        <f t="shared" si="1"/>
        <v>0</v>
      </c>
      <c r="I34" s="78"/>
      <c r="J34" s="78"/>
      <c r="K34" s="79">
        <f t="shared" si="2"/>
        <v>0</v>
      </c>
      <c r="L34" s="78"/>
      <c r="M34" s="78"/>
      <c r="N34" s="79">
        <f t="shared" si="3"/>
        <v>0</v>
      </c>
      <c r="O34" s="78"/>
      <c r="P34" s="78"/>
      <c r="Q34" s="79">
        <f t="shared" si="4"/>
        <v>0</v>
      </c>
      <c r="R34" s="78"/>
      <c r="S34" s="78"/>
      <c r="T34" s="79">
        <f t="shared" si="5"/>
        <v>0</v>
      </c>
      <c r="U34" s="78"/>
      <c r="V34" s="78"/>
      <c r="W34" s="80"/>
      <c r="X34" s="337"/>
      <c r="Y34" s="337"/>
      <c r="Z34" s="392"/>
      <c r="AA34" s="392"/>
      <c r="AB34" s="392"/>
      <c r="AC34" s="392"/>
      <c r="AD34" s="392"/>
      <c r="AE34" s="392"/>
      <c r="AF34" s="392"/>
      <c r="AG34" s="392"/>
    </row>
    <row r="35" spans="1:33" ht="30" customHeight="1">
      <c r="A35" s="414" t="s">
        <v>15</v>
      </c>
      <c r="B35" s="415"/>
      <c r="C35" s="81">
        <f t="shared" ref="C35:U35" si="6">SUM(C13:C34)</f>
        <v>11</v>
      </c>
      <c r="D35" s="81">
        <f t="shared" si="6"/>
        <v>8</v>
      </c>
      <c r="E35" s="81">
        <f t="shared" si="6"/>
        <v>19</v>
      </c>
      <c r="F35" s="81">
        <f t="shared" si="6"/>
        <v>41</v>
      </c>
      <c r="G35" s="81">
        <f t="shared" si="6"/>
        <v>11</v>
      </c>
      <c r="H35" s="81">
        <f t="shared" si="6"/>
        <v>52</v>
      </c>
      <c r="I35" s="81">
        <f t="shared" si="6"/>
        <v>295</v>
      </c>
      <c r="J35" s="81">
        <f t="shared" si="6"/>
        <v>33</v>
      </c>
      <c r="K35" s="81">
        <f t="shared" si="6"/>
        <v>328</v>
      </c>
      <c r="L35" s="81">
        <f t="shared" si="6"/>
        <v>148</v>
      </c>
      <c r="M35" s="81">
        <f t="shared" si="6"/>
        <v>48</v>
      </c>
      <c r="N35" s="81">
        <f t="shared" si="6"/>
        <v>196</v>
      </c>
      <c r="O35" s="81">
        <f t="shared" si="6"/>
        <v>0</v>
      </c>
      <c r="P35" s="81">
        <f t="shared" si="6"/>
        <v>0</v>
      </c>
      <c r="Q35" s="81">
        <f t="shared" si="6"/>
        <v>0</v>
      </c>
      <c r="R35" s="81">
        <f t="shared" si="6"/>
        <v>0</v>
      </c>
      <c r="S35" s="81">
        <f t="shared" si="6"/>
        <v>0</v>
      </c>
      <c r="T35" s="81">
        <f t="shared" si="6"/>
        <v>0</v>
      </c>
      <c r="U35" s="81">
        <f t="shared" si="6"/>
        <v>65</v>
      </c>
      <c r="V35" s="82"/>
      <c r="W35" s="82"/>
      <c r="X35" s="416">
        <f>SUM(X13:X34)</f>
        <v>318400</v>
      </c>
      <c r="Y35" s="416"/>
      <c r="Z35" s="82"/>
      <c r="AA35" s="82"/>
      <c r="AB35" s="82"/>
      <c r="AC35" s="82"/>
      <c r="AD35" s="82"/>
      <c r="AE35" s="82"/>
      <c r="AF35" s="82"/>
      <c r="AG35" s="82"/>
    </row>
    <row r="36" spans="1:33" ht="11.25" customHeight="1">
      <c r="A36" s="83"/>
      <c r="R36" s="84"/>
      <c r="S36" s="84"/>
    </row>
    <row r="37" spans="1:33" ht="21" customHeight="1">
      <c r="A37" s="407" t="s">
        <v>42</v>
      </c>
      <c r="B37" s="407"/>
      <c r="C37" s="407"/>
      <c r="D37" s="407"/>
      <c r="E37" s="407"/>
      <c r="F37" s="407"/>
      <c r="G37" s="407"/>
      <c r="H37" s="407"/>
      <c r="I37" s="407"/>
      <c r="J37" s="407"/>
      <c r="K37" s="407"/>
      <c r="L37" s="407"/>
      <c r="M37" s="407"/>
      <c r="N37" s="407"/>
      <c r="O37" s="407"/>
      <c r="P37" s="407"/>
      <c r="Q37" s="407"/>
      <c r="R37" s="407"/>
      <c r="S37" s="407"/>
      <c r="T37" s="407"/>
      <c r="U37" s="407"/>
      <c r="V37" s="407"/>
      <c r="W37" s="407"/>
      <c r="X37" s="407"/>
      <c r="Y37" s="407"/>
      <c r="Z37" s="407"/>
      <c r="AA37" s="407"/>
      <c r="AB37" s="407"/>
      <c r="AC37" s="407"/>
      <c r="AD37" s="407"/>
      <c r="AE37" s="407"/>
      <c r="AF37" s="407"/>
      <c r="AG37" s="407"/>
    </row>
    <row r="38" spans="1:33" ht="35" customHeight="1">
      <c r="A38" s="391" t="s">
        <v>336</v>
      </c>
      <c r="B38" s="391"/>
      <c r="C38" s="391"/>
      <c r="D38" s="391"/>
      <c r="E38" s="391"/>
      <c r="F38" s="391"/>
      <c r="G38" s="391"/>
      <c r="H38" s="391"/>
      <c r="I38" s="391"/>
      <c r="J38" s="391"/>
      <c r="K38" s="391"/>
      <c r="L38" s="391"/>
      <c r="M38" s="391"/>
      <c r="N38" s="391"/>
      <c r="O38" s="391"/>
      <c r="P38" s="391"/>
      <c r="Q38" s="391"/>
      <c r="R38" s="391"/>
      <c r="S38" s="391"/>
      <c r="T38" s="391"/>
      <c r="U38" s="391"/>
      <c r="V38" s="391"/>
      <c r="W38" s="391"/>
      <c r="X38" s="391"/>
      <c r="Y38" s="391"/>
      <c r="Z38" s="391"/>
      <c r="AA38" s="391"/>
      <c r="AB38" s="391"/>
      <c r="AC38" s="391"/>
      <c r="AD38" s="391"/>
      <c r="AE38" s="391"/>
      <c r="AF38" s="391"/>
      <c r="AG38" s="391"/>
    </row>
    <row r="39" spans="1:33" ht="35" customHeight="1">
      <c r="A39" s="391"/>
      <c r="B39" s="391"/>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row>
    <row r="40" spans="1:33" ht="35" customHeight="1">
      <c r="A40" s="391"/>
      <c r="B40" s="391"/>
      <c r="C40" s="391"/>
      <c r="D40" s="391"/>
      <c r="E40" s="391"/>
      <c r="F40" s="391"/>
      <c r="G40" s="391"/>
      <c r="H40" s="391"/>
      <c r="I40" s="391"/>
      <c r="J40" s="391"/>
      <c r="K40" s="391"/>
      <c r="L40" s="391"/>
      <c r="M40" s="391"/>
      <c r="N40" s="391"/>
      <c r="O40" s="391"/>
      <c r="P40" s="391"/>
      <c r="Q40" s="391"/>
      <c r="R40" s="391"/>
      <c r="S40" s="391"/>
      <c r="T40" s="391"/>
      <c r="U40" s="391"/>
      <c r="V40" s="391"/>
      <c r="W40" s="391"/>
      <c r="X40" s="391"/>
      <c r="Y40" s="391"/>
      <c r="Z40" s="391"/>
      <c r="AA40" s="391"/>
      <c r="AB40" s="391"/>
      <c r="AC40" s="391"/>
      <c r="AD40" s="391"/>
      <c r="AE40" s="391"/>
      <c r="AF40" s="391"/>
      <c r="AG40" s="391"/>
    </row>
    <row r="41" spans="1:33" ht="13.5" customHeight="1" thickBot="1">
      <c r="A41" s="85"/>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6"/>
      <c r="AB41" s="86"/>
      <c r="AC41" s="86"/>
      <c r="AD41" s="86"/>
      <c r="AE41" s="86"/>
      <c r="AF41" s="86"/>
      <c r="AG41" s="86"/>
    </row>
    <row r="42" spans="1:33" ht="25" customHeight="1" thickBot="1">
      <c r="A42" s="401" t="s">
        <v>89</v>
      </c>
      <c r="B42" s="402"/>
      <c r="C42" s="394" t="s">
        <v>161</v>
      </c>
      <c r="D42" s="395"/>
      <c r="E42" s="395"/>
      <c r="F42" s="395"/>
      <c r="G42" s="395"/>
      <c r="H42" s="395"/>
      <c r="I42" s="395"/>
      <c r="J42" s="395"/>
      <c r="K42" s="395"/>
      <c r="L42" s="395"/>
      <c r="M42" s="395"/>
      <c r="N42" s="395"/>
      <c r="O42" s="395"/>
      <c r="P42" s="395"/>
      <c r="Q42" s="395"/>
      <c r="R42" s="395"/>
      <c r="S42" s="395"/>
      <c r="T42" s="395"/>
      <c r="U42" s="395"/>
      <c r="V42" s="395"/>
      <c r="W42" s="395"/>
      <c r="X42" s="395"/>
      <c r="Y42" s="396" t="s">
        <v>162</v>
      </c>
      <c r="Z42" s="397"/>
      <c r="AA42" s="397"/>
      <c r="AB42" s="397"/>
      <c r="AC42" s="398"/>
      <c r="AD42" s="399">
        <f>'Servicios EE'!C15+'Servicios EE'!C17</f>
        <v>14</v>
      </c>
      <c r="AE42" s="397"/>
      <c r="AF42" s="397"/>
      <c r="AG42" s="400"/>
    </row>
    <row r="43" spans="1:33" ht="34.5" customHeight="1">
      <c r="A43" s="403"/>
      <c r="B43" s="404"/>
      <c r="C43" s="361" t="s">
        <v>90</v>
      </c>
      <c r="D43" s="361"/>
      <c r="E43" s="361"/>
      <c r="F43" s="361"/>
      <c r="G43" s="361"/>
      <c r="H43" s="361"/>
      <c r="I43" s="361"/>
      <c r="J43" s="361"/>
      <c r="K43" s="361"/>
      <c r="L43" s="361"/>
      <c r="M43" s="361"/>
      <c r="N43" s="361"/>
      <c r="O43" s="361"/>
      <c r="P43" s="361"/>
      <c r="Q43" s="361"/>
      <c r="R43" s="361"/>
      <c r="S43" s="361"/>
      <c r="T43" s="361"/>
      <c r="U43" s="361"/>
      <c r="V43" s="361" t="s">
        <v>106</v>
      </c>
      <c r="W43" s="361"/>
      <c r="X43" s="361"/>
      <c r="Y43" s="417"/>
      <c r="Z43" s="417"/>
      <c r="AA43" s="417"/>
      <c r="AB43" s="417"/>
      <c r="AC43" s="417"/>
      <c r="AD43" s="417"/>
      <c r="AE43" s="417"/>
      <c r="AF43" s="417"/>
      <c r="AG43" s="417"/>
    </row>
    <row r="44" spans="1:33" ht="35.25" customHeight="1">
      <c r="A44" s="403"/>
      <c r="B44" s="404"/>
      <c r="C44" s="361" t="s">
        <v>84</v>
      </c>
      <c r="D44" s="361"/>
      <c r="E44" s="361"/>
      <c r="F44" s="361" t="s">
        <v>91</v>
      </c>
      <c r="G44" s="361"/>
      <c r="H44" s="361"/>
      <c r="I44" s="361" t="s">
        <v>85</v>
      </c>
      <c r="J44" s="361"/>
      <c r="K44" s="361"/>
      <c r="L44" s="361" t="s">
        <v>86</v>
      </c>
      <c r="M44" s="361"/>
      <c r="N44" s="361"/>
      <c r="O44" s="361" t="s">
        <v>87</v>
      </c>
      <c r="P44" s="361"/>
      <c r="Q44" s="361"/>
      <c r="R44" s="361" t="s">
        <v>226</v>
      </c>
      <c r="S44" s="361"/>
      <c r="T44" s="361"/>
      <c r="U44" s="362" t="s">
        <v>165</v>
      </c>
      <c r="V44" s="362" t="s">
        <v>163</v>
      </c>
      <c r="W44" s="362" t="s">
        <v>164</v>
      </c>
      <c r="X44" s="361" t="s">
        <v>40</v>
      </c>
      <c r="Y44" s="361"/>
      <c r="Z44" s="361" t="s">
        <v>92</v>
      </c>
      <c r="AA44" s="361"/>
      <c r="AB44" s="361"/>
      <c r="AC44" s="361" t="s">
        <v>93</v>
      </c>
      <c r="AD44" s="361"/>
      <c r="AE44" s="361"/>
      <c r="AF44" s="361"/>
      <c r="AG44" s="361"/>
    </row>
    <row r="45" spans="1:33" ht="25" customHeight="1">
      <c r="A45" s="405"/>
      <c r="B45" s="406"/>
      <c r="C45" s="77" t="s">
        <v>19</v>
      </c>
      <c r="D45" s="77" t="s">
        <v>18</v>
      </c>
      <c r="E45" s="77" t="s">
        <v>88</v>
      </c>
      <c r="F45" s="77" t="s">
        <v>19</v>
      </c>
      <c r="G45" s="77" t="s">
        <v>18</v>
      </c>
      <c r="H45" s="77" t="s">
        <v>88</v>
      </c>
      <c r="I45" s="77" t="s">
        <v>19</v>
      </c>
      <c r="J45" s="77" t="s">
        <v>18</v>
      </c>
      <c r="K45" s="77" t="s">
        <v>88</v>
      </c>
      <c r="L45" s="77" t="s">
        <v>19</v>
      </c>
      <c r="M45" s="77" t="s">
        <v>18</v>
      </c>
      <c r="N45" s="77" t="s">
        <v>88</v>
      </c>
      <c r="O45" s="77" t="s">
        <v>19</v>
      </c>
      <c r="P45" s="77" t="s">
        <v>18</v>
      </c>
      <c r="Q45" s="77" t="s">
        <v>88</v>
      </c>
      <c r="R45" s="77" t="s">
        <v>19</v>
      </c>
      <c r="S45" s="77" t="s">
        <v>18</v>
      </c>
      <c r="T45" s="77" t="s">
        <v>88</v>
      </c>
      <c r="U45" s="362"/>
      <c r="V45" s="362"/>
      <c r="W45" s="362"/>
      <c r="X45" s="361"/>
      <c r="Y45" s="361"/>
      <c r="Z45" s="361"/>
      <c r="AA45" s="361"/>
      <c r="AB45" s="361"/>
      <c r="AC45" s="361"/>
      <c r="AD45" s="361"/>
      <c r="AE45" s="361"/>
      <c r="AF45" s="361"/>
      <c r="AG45" s="361"/>
    </row>
    <row r="46" spans="1:33" ht="30" customHeight="1">
      <c r="A46" s="349" t="s">
        <v>83</v>
      </c>
      <c r="B46" s="350"/>
      <c r="C46" s="78"/>
      <c r="D46" s="78"/>
      <c r="E46" s="79">
        <f>SUM(C46,D46)</f>
        <v>0</v>
      </c>
      <c r="F46" s="78"/>
      <c r="G46" s="78"/>
      <c r="H46" s="79">
        <f>SUM(F46,G46)</f>
        <v>0</v>
      </c>
      <c r="I46" s="78"/>
      <c r="J46" s="78"/>
      <c r="K46" s="79">
        <f>SUM(I46,J46)</f>
        <v>0</v>
      </c>
      <c r="L46" s="78"/>
      <c r="M46" s="78"/>
      <c r="N46" s="79">
        <f>SUM(L46,M46)</f>
        <v>0</v>
      </c>
      <c r="O46" s="78"/>
      <c r="P46" s="78"/>
      <c r="Q46" s="79">
        <f>SUM(O46,P46)</f>
        <v>0</v>
      </c>
      <c r="R46" s="78"/>
      <c r="S46" s="78"/>
      <c r="T46" s="79">
        <f>SUM(R46,S46)</f>
        <v>0</v>
      </c>
      <c r="U46" s="78"/>
      <c r="V46" s="78"/>
      <c r="W46" s="80"/>
      <c r="X46" s="337"/>
      <c r="Y46" s="337"/>
      <c r="Z46" s="392"/>
      <c r="AA46" s="392"/>
      <c r="AB46" s="392"/>
      <c r="AC46" s="392"/>
      <c r="AD46" s="392"/>
      <c r="AE46" s="392"/>
      <c r="AF46" s="392"/>
      <c r="AG46" s="392"/>
    </row>
    <row r="47" spans="1:33" ht="30" customHeight="1">
      <c r="A47" s="351"/>
      <c r="B47" s="352"/>
      <c r="C47" s="78"/>
      <c r="D47" s="78"/>
      <c r="E47" s="79">
        <f t="shared" ref="E47:E69" si="7">SUM(C47,D47)</f>
        <v>0</v>
      </c>
      <c r="F47" s="78"/>
      <c r="G47" s="78"/>
      <c r="H47" s="79">
        <f t="shared" ref="H47:H69" si="8">SUM(F47,G47)</f>
        <v>0</v>
      </c>
      <c r="I47" s="78"/>
      <c r="J47" s="78"/>
      <c r="K47" s="79">
        <f t="shared" ref="K47:K69" si="9">SUM(I47,J47)</f>
        <v>0</v>
      </c>
      <c r="L47" s="78"/>
      <c r="M47" s="78"/>
      <c r="N47" s="79">
        <f t="shared" ref="N47:N69" si="10">SUM(L47,M47)</f>
        <v>0</v>
      </c>
      <c r="O47" s="78"/>
      <c r="P47" s="78"/>
      <c r="Q47" s="79">
        <f t="shared" ref="Q47:Q69" si="11">SUM(O47,P47)</f>
        <v>0</v>
      </c>
      <c r="R47" s="78"/>
      <c r="S47" s="78"/>
      <c r="T47" s="79">
        <f t="shared" ref="T47:T69" si="12">SUM(R47,S47)</f>
        <v>0</v>
      </c>
      <c r="U47" s="78"/>
      <c r="V47" s="78"/>
      <c r="W47" s="80"/>
      <c r="X47" s="337"/>
      <c r="Y47" s="337"/>
      <c r="Z47" s="392"/>
      <c r="AA47" s="392"/>
      <c r="AB47" s="392"/>
      <c r="AC47" s="392"/>
      <c r="AD47" s="392"/>
      <c r="AE47" s="392"/>
      <c r="AF47" s="392"/>
      <c r="AG47" s="392"/>
    </row>
    <row r="48" spans="1:33" ht="30" customHeight="1">
      <c r="A48" s="353"/>
      <c r="B48" s="354"/>
      <c r="C48" s="78"/>
      <c r="D48" s="78"/>
      <c r="E48" s="79">
        <f t="shared" si="7"/>
        <v>0</v>
      </c>
      <c r="F48" s="78"/>
      <c r="G48" s="78"/>
      <c r="H48" s="79">
        <f t="shared" si="8"/>
        <v>0</v>
      </c>
      <c r="I48" s="78"/>
      <c r="J48" s="78"/>
      <c r="K48" s="79">
        <f t="shared" si="9"/>
        <v>0</v>
      </c>
      <c r="L48" s="78"/>
      <c r="M48" s="78"/>
      <c r="N48" s="79">
        <f t="shared" si="10"/>
        <v>0</v>
      </c>
      <c r="O48" s="78"/>
      <c r="P48" s="78"/>
      <c r="Q48" s="79">
        <f t="shared" si="11"/>
        <v>0</v>
      </c>
      <c r="R48" s="78"/>
      <c r="S48" s="78"/>
      <c r="T48" s="79">
        <f t="shared" si="12"/>
        <v>0</v>
      </c>
      <c r="U48" s="78"/>
      <c r="V48" s="78"/>
      <c r="W48" s="80"/>
      <c r="X48" s="337"/>
      <c r="Y48" s="337"/>
      <c r="Z48" s="392"/>
      <c r="AA48" s="392"/>
      <c r="AB48" s="392"/>
      <c r="AC48" s="392"/>
      <c r="AD48" s="392"/>
      <c r="AE48" s="392"/>
      <c r="AF48" s="392"/>
      <c r="AG48" s="392"/>
    </row>
    <row r="49" spans="1:33" ht="30" customHeight="1">
      <c r="A49" s="408" t="s">
        <v>82</v>
      </c>
      <c r="B49" s="409"/>
      <c r="C49" s="78"/>
      <c r="D49" s="78"/>
      <c r="E49" s="79">
        <f t="shared" si="7"/>
        <v>0</v>
      </c>
      <c r="F49" s="78"/>
      <c r="G49" s="78"/>
      <c r="H49" s="79">
        <f t="shared" si="8"/>
        <v>0</v>
      </c>
      <c r="I49" s="78"/>
      <c r="J49" s="78"/>
      <c r="K49" s="79">
        <f t="shared" si="9"/>
        <v>0</v>
      </c>
      <c r="L49" s="78"/>
      <c r="M49" s="78"/>
      <c r="N49" s="79">
        <f t="shared" si="10"/>
        <v>0</v>
      </c>
      <c r="O49" s="78"/>
      <c r="P49" s="78"/>
      <c r="Q49" s="79">
        <f t="shared" si="11"/>
        <v>0</v>
      </c>
      <c r="R49" s="78"/>
      <c r="S49" s="78"/>
      <c r="T49" s="79">
        <f t="shared" si="12"/>
        <v>0</v>
      </c>
      <c r="U49" s="78"/>
      <c r="V49" s="78"/>
      <c r="W49" s="80"/>
      <c r="X49" s="337"/>
      <c r="Y49" s="337"/>
      <c r="Z49" s="392"/>
      <c r="AA49" s="392"/>
      <c r="AB49" s="392"/>
      <c r="AC49" s="392"/>
      <c r="AD49" s="392"/>
      <c r="AE49" s="392"/>
      <c r="AF49" s="392"/>
      <c r="AG49" s="392"/>
    </row>
    <row r="50" spans="1:33" ht="30" customHeight="1">
      <c r="A50" s="410"/>
      <c r="B50" s="411"/>
      <c r="C50" s="78"/>
      <c r="D50" s="78"/>
      <c r="E50" s="79">
        <f t="shared" si="7"/>
        <v>0</v>
      </c>
      <c r="F50" s="78"/>
      <c r="G50" s="78"/>
      <c r="H50" s="79">
        <f t="shared" si="8"/>
        <v>0</v>
      </c>
      <c r="I50" s="78"/>
      <c r="J50" s="78"/>
      <c r="K50" s="79">
        <f t="shared" si="9"/>
        <v>0</v>
      </c>
      <c r="L50" s="78"/>
      <c r="M50" s="78"/>
      <c r="N50" s="79">
        <f t="shared" si="10"/>
        <v>0</v>
      </c>
      <c r="O50" s="78"/>
      <c r="P50" s="78"/>
      <c r="Q50" s="79">
        <f t="shared" si="11"/>
        <v>0</v>
      </c>
      <c r="R50" s="78"/>
      <c r="S50" s="78"/>
      <c r="T50" s="79">
        <f t="shared" si="12"/>
        <v>0</v>
      </c>
      <c r="U50" s="78"/>
      <c r="V50" s="78"/>
      <c r="W50" s="80"/>
      <c r="X50" s="337"/>
      <c r="Y50" s="337"/>
      <c r="Z50" s="392"/>
      <c r="AA50" s="392"/>
      <c r="AB50" s="392"/>
      <c r="AC50" s="392"/>
      <c r="AD50" s="392"/>
      <c r="AE50" s="392"/>
      <c r="AF50" s="392"/>
      <c r="AG50" s="392"/>
    </row>
    <row r="51" spans="1:33" ht="30" customHeight="1">
      <c r="A51" s="412"/>
      <c r="B51" s="413"/>
      <c r="C51" s="78"/>
      <c r="D51" s="78"/>
      <c r="E51" s="79">
        <f t="shared" si="7"/>
        <v>0</v>
      </c>
      <c r="F51" s="78"/>
      <c r="G51" s="78"/>
      <c r="H51" s="79">
        <f t="shared" si="8"/>
        <v>0</v>
      </c>
      <c r="I51" s="78"/>
      <c r="J51" s="78"/>
      <c r="K51" s="79">
        <f t="shared" si="9"/>
        <v>0</v>
      </c>
      <c r="L51" s="78"/>
      <c r="M51" s="78"/>
      <c r="N51" s="79">
        <f t="shared" si="10"/>
        <v>0</v>
      </c>
      <c r="O51" s="78"/>
      <c r="P51" s="78"/>
      <c r="Q51" s="79">
        <f t="shared" si="11"/>
        <v>0</v>
      </c>
      <c r="R51" s="78"/>
      <c r="S51" s="78"/>
      <c r="T51" s="79">
        <f t="shared" si="12"/>
        <v>0</v>
      </c>
      <c r="U51" s="78"/>
      <c r="V51" s="78"/>
      <c r="W51" s="80"/>
      <c r="X51" s="337"/>
      <c r="Y51" s="337"/>
      <c r="Z51" s="392"/>
      <c r="AA51" s="392"/>
      <c r="AB51" s="392"/>
      <c r="AC51" s="392"/>
      <c r="AD51" s="392"/>
      <c r="AE51" s="392"/>
      <c r="AF51" s="392"/>
      <c r="AG51" s="392"/>
    </row>
    <row r="52" spans="1:33" ht="84" customHeight="1">
      <c r="A52" s="408" t="s">
        <v>81</v>
      </c>
      <c r="B52" s="409"/>
      <c r="C52" s="78">
        <v>0</v>
      </c>
      <c r="D52" s="78">
        <v>1</v>
      </c>
      <c r="E52" s="79">
        <f t="shared" si="7"/>
        <v>1</v>
      </c>
      <c r="F52" s="78">
        <v>1</v>
      </c>
      <c r="G52" s="78">
        <v>0</v>
      </c>
      <c r="H52" s="79">
        <f t="shared" si="8"/>
        <v>1</v>
      </c>
      <c r="I52" s="78">
        <v>7</v>
      </c>
      <c r="J52" s="78">
        <v>4</v>
      </c>
      <c r="K52" s="79">
        <f t="shared" si="9"/>
        <v>11</v>
      </c>
      <c r="L52" s="78">
        <v>2</v>
      </c>
      <c r="M52" s="78">
        <v>1</v>
      </c>
      <c r="N52" s="79">
        <f t="shared" si="10"/>
        <v>3</v>
      </c>
      <c r="O52" s="78">
        <v>0</v>
      </c>
      <c r="P52" s="78">
        <v>0</v>
      </c>
      <c r="Q52" s="79">
        <f t="shared" si="11"/>
        <v>0</v>
      </c>
      <c r="R52" s="78">
        <v>0</v>
      </c>
      <c r="S52" s="78">
        <v>0</v>
      </c>
      <c r="T52" s="79">
        <f t="shared" si="12"/>
        <v>0</v>
      </c>
      <c r="U52" s="78">
        <v>1</v>
      </c>
      <c r="V52" s="167" t="s">
        <v>279</v>
      </c>
      <c r="W52" s="166" t="s">
        <v>279</v>
      </c>
      <c r="X52" s="337">
        <v>22800</v>
      </c>
      <c r="Y52" s="337"/>
      <c r="Z52" s="392" t="s">
        <v>276</v>
      </c>
      <c r="AA52" s="392"/>
      <c r="AB52" s="392"/>
      <c r="AC52" s="393" t="s">
        <v>341</v>
      </c>
      <c r="AD52" s="393"/>
      <c r="AE52" s="393"/>
      <c r="AF52" s="393"/>
      <c r="AG52" s="393"/>
    </row>
    <row r="53" spans="1:33" ht="90.75" customHeight="1">
      <c r="A53" s="410"/>
      <c r="B53" s="411"/>
      <c r="C53" s="78">
        <v>8</v>
      </c>
      <c r="D53" s="78">
        <v>5</v>
      </c>
      <c r="E53" s="79">
        <f t="shared" si="7"/>
        <v>13</v>
      </c>
      <c r="F53" s="78">
        <v>10</v>
      </c>
      <c r="G53" s="78">
        <v>3</v>
      </c>
      <c r="H53" s="79">
        <f t="shared" si="8"/>
        <v>13</v>
      </c>
      <c r="I53" s="78">
        <v>96</v>
      </c>
      <c r="J53" s="78">
        <v>23</v>
      </c>
      <c r="K53" s="79">
        <f t="shared" si="9"/>
        <v>119</v>
      </c>
      <c r="L53" s="78">
        <v>57</v>
      </c>
      <c r="M53" s="78">
        <v>28</v>
      </c>
      <c r="N53" s="79">
        <f t="shared" si="10"/>
        <v>85</v>
      </c>
      <c r="O53" s="78">
        <v>0</v>
      </c>
      <c r="P53" s="78">
        <v>0</v>
      </c>
      <c r="Q53" s="79">
        <f t="shared" si="11"/>
        <v>0</v>
      </c>
      <c r="R53" s="78">
        <v>0</v>
      </c>
      <c r="S53" s="78">
        <v>0</v>
      </c>
      <c r="T53" s="79">
        <f t="shared" si="12"/>
        <v>0</v>
      </c>
      <c r="U53" s="78">
        <v>13</v>
      </c>
      <c r="V53" s="78" t="s">
        <v>280</v>
      </c>
      <c r="W53" s="80" t="s">
        <v>280</v>
      </c>
      <c r="X53" s="337">
        <v>100000</v>
      </c>
      <c r="Y53" s="337"/>
      <c r="Z53" s="392" t="s">
        <v>286</v>
      </c>
      <c r="AA53" s="392"/>
      <c r="AB53" s="392"/>
      <c r="AC53" s="393" t="s">
        <v>287</v>
      </c>
      <c r="AD53" s="393"/>
      <c r="AE53" s="393"/>
      <c r="AF53" s="393"/>
      <c r="AG53" s="393"/>
    </row>
    <row r="54" spans="1:33" ht="30" customHeight="1">
      <c r="A54" s="412"/>
      <c r="B54" s="413"/>
      <c r="C54" s="78"/>
      <c r="D54" s="78"/>
      <c r="E54" s="79">
        <f t="shared" si="7"/>
        <v>0</v>
      </c>
      <c r="F54" s="78"/>
      <c r="G54" s="78"/>
      <c r="H54" s="79">
        <f t="shared" si="8"/>
        <v>0</v>
      </c>
      <c r="I54" s="78"/>
      <c r="J54" s="78"/>
      <c r="K54" s="79">
        <f t="shared" si="9"/>
        <v>0</v>
      </c>
      <c r="L54" s="78"/>
      <c r="M54" s="78"/>
      <c r="N54" s="79">
        <f t="shared" si="10"/>
        <v>0</v>
      </c>
      <c r="O54" s="78"/>
      <c r="P54" s="78"/>
      <c r="Q54" s="79">
        <f t="shared" si="11"/>
        <v>0</v>
      </c>
      <c r="R54" s="78"/>
      <c r="S54" s="78"/>
      <c r="T54" s="79">
        <f t="shared" si="12"/>
        <v>0</v>
      </c>
      <c r="U54" s="78"/>
      <c r="V54" s="78"/>
      <c r="W54" s="80"/>
      <c r="X54" s="337"/>
      <c r="Y54" s="337"/>
      <c r="Z54" s="392"/>
      <c r="AA54" s="392"/>
      <c r="AB54" s="392"/>
      <c r="AC54" s="392"/>
      <c r="AD54" s="392"/>
      <c r="AE54" s="392"/>
      <c r="AF54" s="392"/>
      <c r="AG54" s="392"/>
    </row>
    <row r="55" spans="1:33" ht="30" customHeight="1">
      <c r="A55" s="408" t="s">
        <v>80</v>
      </c>
      <c r="B55" s="409"/>
      <c r="C55" s="78"/>
      <c r="D55" s="78"/>
      <c r="E55" s="79">
        <f t="shared" si="7"/>
        <v>0</v>
      </c>
      <c r="F55" s="78"/>
      <c r="G55" s="78"/>
      <c r="H55" s="79">
        <f t="shared" si="8"/>
        <v>0</v>
      </c>
      <c r="I55" s="78"/>
      <c r="J55" s="78"/>
      <c r="K55" s="79">
        <f t="shared" si="9"/>
        <v>0</v>
      </c>
      <c r="L55" s="78"/>
      <c r="M55" s="78"/>
      <c r="N55" s="79">
        <f t="shared" si="10"/>
        <v>0</v>
      </c>
      <c r="O55" s="78"/>
      <c r="P55" s="78"/>
      <c r="Q55" s="79">
        <f t="shared" si="11"/>
        <v>0</v>
      </c>
      <c r="R55" s="78"/>
      <c r="S55" s="78"/>
      <c r="T55" s="79">
        <f t="shared" si="12"/>
        <v>0</v>
      </c>
      <c r="U55" s="78"/>
      <c r="V55" s="78"/>
      <c r="W55" s="80"/>
      <c r="X55" s="337"/>
      <c r="Y55" s="337"/>
      <c r="Z55" s="392"/>
      <c r="AA55" s="392"/>
      <c r="AB55" s="392"/>
      <c r="AC55" s="392"/>
      <c r="AD55" s="392"/>
      <c r="AE55" s="392"/>
      <c r="AF55" s="392"/>
      <c r="AG55" s="392"/>
    </row>
    <row r="56" spans="1:33" ht="30" customHeight="1">
      <c r="A56" s="410"/>
      <c r="B56" s="411"/>
      <c r="C56" s="78"/>
      <c r="D56" s="78"/>
      <c r="E56" s="79">
        <f t="shared" si="7"/>
        <v>0</v>
      </c>
      <c r="F56" s="78"/>
      <c r="G56" s="78"/>
      <c r="H56" s="79">
        <f t="shared" si="8"/>
        <v>0</v>
      </c>
      <c r="I56" s="78"/>
      <c r="J56" s="78"/>
      <c r="K56" s="79">
        <f t="shared" si="9"/>
        <v>0</v>
      </c>
      <c r="L56" s="78"/>
      <c r="M56" s="78"/>
      <c r="N56" s="79">
        <f t="shared" si="10"/>
        <v>0</v>
      </c>
      <c r="O56" s="78"/>
      <c r="P56" s="78"/>
      <c r="Q56" s="79">
        <f t="shared" si="11"/>
        <v>0</v>
      </c>
      <c r="R56" s="78"/>
      <c r="S56" s="78"/>
      <c r="T56" s="79">
        <f t="shared" si="12"/>
        <v>0</v>
      </c>
      <c r="U56" s="78"/>
      <c r="V56" s="78"/>
      <c r="W56" s="80"/>
      <c r="X56" s="337"/>
      <c r="Y56" s="337"/>
      <c r="Z56" s="392"/>
      <c r="AA56" s="392"/>
      <c r="AB56" s="392"/>
      <c r="AC56" s="392"/>
      <c r="AD56" s="392"/>
      <c r="AE56" s="392"/>
      <c r="AF56" s="392"/>
      <c r="AG56" s="392"/>
    </row>
    <row r="57" spans="1:33" ht="30" customHeight="1">
      <c r="A57" s="412"/>
      <c r="B57" s="413"/>
      <c r="C57" s="78"/>
      <c r="D57" s="78"/>
      <c r="E57" s="79">
        <f t="shared" si="7"/>
        <v>0</v>
      </c>
      <c r="F57" s="78"/>
      <c r="G57" s="78"/>
      <c r="H57" s="79">
        <f t="shared" si="8"/>
        <v>0</v>
      </c>
      <c r="I57" s="78"/>
      <c r="J57" s="78"/>
      <c r="K57" s="79">
        <f t="shared" si="9"/>
        <v>0</v>
      </c>
      <c r="L57" s="78"/>
      <c r="M57" s="78"/>
      <c r="N57" s="79">
        <f t="shared" si="10"/>
        <v>0</v>
      </c>
      <c r="O57" s="78"/>
      <c r="P57" s="78"/>
      <c r="Q57" s="79">
        <f t="shared" si="11"/>
        <v>0</v>
      </c>
      <c r="R57" s="78"/>
      <c r="S57" s="78"/>
      <c r="T57" s="79">
        <f t="shared" si="12"/>
        <v>0</v>
      </c>
      <c r="U57" s="78"/>
      <c r="V57" s="78"/>
      <c r="W57" s="80"/>
      <c r="X57" s="337"/>
      <c r="Y57" s="337"/>
      <c r="Z57" s="392"/>
      <c r="AA57" s="392"/>
      <c r="AB57" s="392"/>
      <c r="AC57" s="392"/>
      <c r="AD57" s="392"/>
      <c r="AE57" s="392"/>
      <c r="AF57" s="392"/>
      <c r="AG57" s="392"/>
    </row>
    <row r="58" spans="1:33" ht="30" customHeight="1">
      <c r="A58" s="408" t="s">
        <v>79</v>
      </c>
      <c r="B58" s="409"/>
      <c r="C58" s="78"/>
      <c r="D58" s="78"/>
      <c r="E58" s="79">
        <f t="shared" si="7"/>
        <v>0</v>
      </c>
      <c r="F58" s="78"/>
      <c r="G58" s="78"/>
      <c r="H58" s="79">
        <f t="shared" si="8"/>
        <v>0</v>
      </c>
      <c r="I58" s="78"/>
      <c r="J58" s="78"/>
      <c r="K58" s="79">
        <f t="shared" si="9"/>
        <v>0</v>
      </c>
      <c r="L58" s="78"/>
      <c r="M58" s="78"/>
      <c r="N58" s="79">
        <f>SUM(L58,M58)</f>
        <v>0</v>
      </c>
      <c r="O58" s="78"/>
      <c r="P58" s="78"/>
      <c r="Q58" s="79">
        <f t="shared" si="11"/>
        <v>0</v>
      </c>
      <c r="R58" s="78"/>
      <c r="S58" s="78"/>
      <c r="T58" s="79">
        <f t="shared" si="12"/>
        <v>0</v>
      </c>
      <c r="U58" s="78"/>
      <c r="V58" s="78"/>
      <c r="W58" s="80"/>
      <c r="X58" s="337"/>
      <c r="Y58" s="337"/>
      <c r="Z58" s="392"/>
      <c r="AA58" s="392"/>
      <c r="AB58" s="392"/>
      <c r="AC58" s="392"/>
      <c r="AD58" s="392"/>
      <c r="AE58" s="392"/>
      <c r="AF58" s="392"/>
      <c r="AG58" s="392"/>
    </row>
    <row r="59" spans="1:33" ht="30" customHeight="1">
      <c r="A59" s="410"/>
      <c r="B59" s="411"/>
      <c r="C59" s="78"/>
      <c r="D59" s="78"/>
      <c r="E59" s="79">
        <f t="shared" si="7"/>
        <v>0</v>
      </c>
      <c r="F59" s="78"/>
      <c r="G59" s="78"/>
      <c r="H59" s="79">
        <f t="shared" si="8"/>
        <v>0</v>
      </c>
      <c r="I59" s="78"/>
      <c r="J59" s="78"/>
      <c r="K59" s="79">
        <f t="shared" si="9"/>
        <v>0</v>
      </c>
      <c r="L59" s="78"/>
      <c r="M59" s="78"/>
      <c r="N59" s="79">
        <f t="shared" si="10"/>
        <v>0</v>
      </c>
      <c r="O59" s="78"/>
      <c r="P59" s="78"/>
      <c r="Q59" s="79">
        <f t="shared" si="11"/>
        <v>0</v>
      </c>
      <c r="R59" s="78"/>
      <c r="S59" s="78"/>
      <c r="T59" s="79">
        <f t="shared" si="12"/>
        <v>0</v>
      </c>
      <c r="U59" s="78"/>
      <c r="V59" s="78"/>
      <c r="W59" s="80"/>
      <c r="X59" s="337"/>
      <c r="Y59" s="337"/>
      <c r="Z59" s="392"/>
      <c r="AA59" s="392"/>
      <c r="AB59" s="392"/>
      <c r="AC59" s="392"/>
      <c r="AD59" s="392"/>
      <c r="AE59" s="392"/>
      <c r="AF59" s="392"/>
      <c r="AG59" s="392"/>
    </row>
    <row r="60" spans="1:33" ht="30" customHeight="1">
      <c r="A60" s="412"/>
      <c r="B60" s="413"/>
      <c r="C60" s="78"/>
      <c r="D60" s="78"/>
      <c r="E60" s="79">
        <f t="shared" si="7"/>
        <v>0</v>
      </c>
      <c r="F60" s="78"/>
      <c r="G60" s="78"/>
      <c r="H60" s="79">
        <f t="shared" si="8"/>
        <v>0</v>
      </c>
      <c r="I60" s="78"/>
      <c r="J60" s="78"/>
      <c r="K60" s="79">
        <f t="shared" si="9"/>
        <v>0</v>
      </c>
      <c r="L60" s="78"/>
      <c r="M60" s="78"/>
      <c r="N60" s="79">
        <f t="shared" si="10"/>
        <v>0</v>
      </c>
      <c r="O60" s="78"/>
      <c r="P60" s="78"/>
      <c r="Q60" s="79">
        <f t="shared" si="11"/>
        <v>0</v>
      </c>
      <c r="R60" s="78"/>
      <c r="S60" s="78"/>
      <c r="T60" s="79">
        <f t="shared" si="12"/>
        <v>0</v>
      </c>
      <c r="U60" s="78"/>
      <c r="V60" s="78"/>
      <c r="W60" s="80"/>
      <c r="X60" s="337"/>
      <c r="Y60" s="337"/>
      <c r="Z60" s="392"/>
      <c r="AA60" s="392"/>
      <c r="AB60" s="392"/>
      <c r="AC60" s="392"/>
      <c r="AD60" s="392"/>
      <c r="AE60" s="392"/>
      <c r="AF60" s="392"/>
      <c r="AG60" s="392"/>
    </row>
    <row r="61" spans="1:33" ht="30" customHeight="1">
      <c r="A61" s="408" t="s">
        <v>78</v>
      </c>
      <c r="B61" s="409"/>
      <c r="C61" s="78"/>
      <c r="D61" s="78"/>
      <c r="E61" s="79">
        <f t="shared" si="7"/>
        <v>0</v>
      </c>
      <c r="F61" s="78"/>
      <c r="G61" s="78"/>
      <c r="H61" s="79">
        <f t="shared" si="8"/>
        <v>0</v>
      </c>
      <c r="I61" s="78"/>
      <c r="J61" s="78"/>
      <c r="K61" s="79">
        <f t="shared" si="9"/>
        <v>0</v>
      </c>
      <c r="L61" s="78"/>
      <c r="M61" s="78"/>
      <c r="N61" s="79">
        <f t="shared" si="10"/>
        <v>0</v>
      </c>
      <c r="O61" s="78"/>
      <c r="P61" s="78"/>
      <c r="Q61" s="79">
        <f t="shared" si="11"/>
        <v>0</v>
      </c>
      <c r="R61" s="78"/>
      <c r="S61" s="78"/>
      <c r="T61" s="79">
        <f t="shared" si="12"/>
        <v>0</v>
      </c>
      <c r="U61" s="78"/>
      <c r="V61" s="78"/>
      <c r="W61" s="80"/>
      <c r="X61" s="337"/>
      <c r="Y61" s="337"/>
      <c r="Z61" s="392"/>
      <c r="AA61" s="392"/>
      <c r="AB61" s="392"/>
      <c r="AC61" s="392"/>
      <c r="AD61" s="392"/>
      <c r="AE61" s="392"/>
      <c r="AF61" s="392"/>
      <c r="AG61" s="392"/>
    </row>
    <row r="62" spans="1:33" ht="30" customHeight="1">
      <c r="A62" s="410"/>
      <c r="B62" s="411"/>
      <c r="C62" s="78"/>
      <c r="D62" s="78"/>
      <c r="E62" s="79">
        <f t="shared" si="7"/>
        <v>0</v>
      </c>
      <c r="F62" s="78"/>
      <c r="G62" s="78"/>
      <c r="H62" s="79">
        <f t="shared" si="8"/>
        <v>0</v>
      </c>
      <c r="I62" s="78"/>
      <c r="J62" s="78"/>
      <c r="K62" s="79">
        <f t="shared" si="9"/>
        <v>0</v>
      </c>
      <c r="L62" s="78"/>
      <c r="M62" s="78"/>
      <c r="N62" s="79">
        <f t="shared" si="10"/>
        <v>0</v>
      </c>
      <c r="O62" s="78"/>
      <c r="P62" s="78"/>
      <c r="Q62" s="79">
        <f t="shared" si="11"/>
        <v>0</v>
      </c>
      <c r="R62" s="78"/>
      <c r="S62" s="78"/>
      <c r="T62" s="79">
        <f t="shared" si="12"/>
        <v>0</v>
      </c>
      <c r="U62" s="78"/>
      <c r="V62" s="78"/>
      <c r="W62" s="80"/>
      <c r="X62" s="337"/>
      <c r="Y62" s="337"/>
      <c r="Z62" s="392"/>
      <c r="AA62" s="392"/>
      <c r="AB62" s="392"/>
      <c r="AC62" s="392"/>
      <c r="AD62" s="392"/>
      <c r="AE62" s="392"/>
      <c r="AF62" s="392"/>
      <c r="AG62" s="392"/>
    </row>
    <row r="63" spans="1:33" ht="30" customHeight="1">
      <c r="A63" s="412"/>
      <c r="B63" s="413"/>
      <c r="C63" s="78"/>
      <c r="D63" s="78"/>
      <c r="E63" s="79">
        <f t="shared" si="7"/>
        <v>0</v>
      </c>
      <c r="F63" s="78"/>
      <c r="G63" s="78"/>
      <c r="H63" s="79">
        <f t="shared" si="8"/>
        <v>0</v>
      </c>
      <c r="I63" s="78"/>
      <c r="J63" s="78"/>
      <c r="K63" s="79">
        <f t="shared" si="9"/>
        <v>0</v>
      </c>
      <c r="L63" s="78"/>
      <c r="M63" s="78"/>
      <c r="N63" s="79">
        <f t="shared" si="10"/>
        <v>0</v>
      </c>
      <c r="O63" s="78"/>
      <c r="P63" s="78"/>
      <c r="Q63" s="79">
        <f t="shared" si="11"/>
        <v>0</v>
      </c>
      <c r="R63" s="78"/>
      <c r="S63" s="78"/>
      <c r="T63" s="79">
        <f t="shared" si="12"/>
        <v>0</v>
      </c>
      <c r="U63" s="78"/>
      <c r="V63" s="78"/>
      <c r="W63" s="80"/>
      <c r="X63" s="337"/>
      <c r="Y63" s="337"/>
      <c r="Z63" s="392"/>
      <c r="AA63" s="392"/>
      <c r="AB63" s="392"/>
      <c r="AC63" s="392"/>
      <c r="AD63" s="392"/>
      <c r="AE63" s="392"/>
      <c r="AF63" s="392"/>
      <c r="AG63" s="392"/>
    </row>
    <row r="64" spans="1:33" ht="30" customHeight="1">
      <c r="A64" s="408" t="s">
        <v>77</v>
      </c>
      <c r="B64" s="409"/>
      <c r="C64" s="78"/>
      <c r="D64" s="78"/>
      <c r="E64" s="79">
        <f t="shared" si="7"/>
        <v>0</v>
      </c>
      <c r="F64" s="78"/>
      <c r="G64" s="78"/>
      <c r="H64" s="79">
        <f t="shared" si="8"/>
        <v>0</v>
      </c>
      <c r="I64" s="78"/>
      <c r="J64" s="78"/>
      <c r="K64" s="79">
        <f t="shared" si="9"/>
        <v>0</v>
      </c>
      <c r="L64" s="78"/>
      <c r="M64" s="78"/>
      <c r="N64" s="79">
        <f t="shared" si="10"/>
        <v>0</v>
      </c>
      <c r="O64" s="78"/>
      <c r="P64" s="78"/>
      <c r="Q64" s="79">
        <f t="shared" si="11"/>
        <v>0</v>
      </c>
      <c r="R64" s="78"/>
      <c r="S64" s="78"/>
      <c r="T64" s="79">
        <f t="shared" si="12"/>
        <v>0</v>
      </c>
      <c r="U64" s="78"/>
      <c r="V64" s="78"/>
      <c r="W64" s="80"/>
      <c r="X64" s="337"/>
      <c r="Y64" s="337"/>
      <c r="Z64" s="392"/>
      <c r="AA64" s="392"/>
      <c r="AB64" s="392"/>
      <c r="AC64" s="392"/>
      <c r="AD64" s="392"/>
      <c r="AE64" s="392"/>
      <c r="AF64" s="392"/>
      <c r="AG64" s="392"/>
    </row>
    <row r="65" spans="1:33" ht="30" customHeight="1">
      <c r="A65" s="410"/>
      <c r="B65" s="411"/>
      <c r="C65" s="78"/>
      <c r="D65" s="78"/>
      <c r="E65" s="79">
        <f t="shared" si="7"/>
        <v>0</v>
      </c>
      <c r="F65" s="78"/>
      <c r="G65" s="78"/>
      <c r="H65" s="79">
        <f t="shared" si="8"/>
        <v>0</v>
      </c>
      <c r="I65" s="78"/>
      <c r="J65" s="78"/>
      <c r="K65" s="79">
        <f t="shared" si="9"/>
        <v>0</v>
      </c>
      <c r="L65" s="78"/>
      <c r="M65" s="78"/>
      <c r="N65" s="79">
        <f t="shared" si="10"/>
        <v>0</v>
      </c>
      <c r="O65" s="78"/>
      <c r="P65" s="78"/>
      <c r="Q65" s="79">
        <f t="shared" si="11"/>
        <v>0</v>
      </c>
      <c r="R65" s="78"/>
      <c r="S65" s="78"/>
      <c r="T65" s="79">
        <f t="shared" si="12"/>
        <v>0</v>
      </c>
      <c r="U65" s="78"/>
      <c r="V65" s="78"/>
      <c r="W65" s="80"/>
      <c r="X65" s="337"/>
      <c r="Y65" s="337"/>
      <c r="Z65" s="392"/>
      <c r="AA65" s="392"/>
      <c r="AB65" s="392"/>
      <c r="AC65" s="392"/>
      <c r="AD65" s="392"/>
      <c r="AE65" s="392"/>
      <c r="AF65" s="392"/>
      <c r="AG65" s="392"/>
    </row>
    <row r="66" spans="1:33" ht="30" customHeight="1">
      <c r="A66" s="412"/>
      <c r="B66" s="413"/>
      <c r="C66" s="78"/>
      <c r="D66" s="78"/>
      <c r="E66" s="79">
        <f t="shared" si="7"/>
        <v>0</v>
      </c>
      <c r="F66" s="78"/>
      <c r="G66" s="78"/>
      <c r="H66" s="79">
        <f t="shared" si="8"/>
        <v>0</v>
      </c>
      <c r="I66" s="78"/>
      <c r="J66" s="78"/>
      <c r="K66" s="79">
        <f t="shared" si="9"/>
        <v>0</v>
      </c>
      <c r="L66" s="78"/>
      <c r="M66" s="78"/>
      <c r="N66" s="79">
        <f t="shared" si="10"/>
        <v>0</v>
      </c>
      <c r="O66" s="78"/>
      <c r="P66" s="78"/>
      <c r="Q66" s="79">
        <f t="shared" si="11"/>
        <v>0</v>
      </c>
      <c r="R66" s="78"/>
      <c r="S66" s="78"/>
      <c r="T66" s="79">
        <f t="shared" si="12"/>
        <v>0</v>
      </c>
      <c r="U66" s="78"/>
      <c r="V66" s="78"/>
      <c r="W66" s="80"/>
      <c r="X66" s="337"/>
      <c r="Y66" s="337"/>
      <c r="Z66" s="392"/>
      <c r="AA66" s="392"/>
      <c r="AB66" s="392"/>
      <c r="AC66" s="392"/>
      <c r="AD66" s="392"/>
      <c r="AE66" s="392"/>
      <c r="AF66" s="392"/>
      <c r="AG66" s="392"/>
    </row>
    <row r="67" spans="1:33" ht="30" customHeight="1">
      <c r="A67" s="408" t="s">
        <v>43</v>
      </c>
      <c r="B67" s="409"/>
      <c r="C67" s="78">
        <v>0</v>
      </c>
      <c r="D67" s="78">
        <v>0</v>
      </c>
      <c r="E67" s="79">
        <f t="shared" si="7"/>
        <v>0</v>
      </c>
      <c r="F67" s="78">
        <v>0</v>
      </c>
      <c r="G67" s="78">
        <v>0</v>
      </c>
      <c r="H67" s="79">
        <f t="shared" si="8"/>
        <v>0</v>
      </c>
      <c r="I67" s="78">
        <v>0</v>
      </c>
      <c r="J67" s="78">
        <v>0</v>
      </c>
      <c r="K67" s="79">
        <f t="shared" si="9"/>
        <v>0</v>
      </c>
      <c r="L67" s="78">
        <v>10</v>
      </c>
      <c r="M67" s="78">
        <v>3</v>
      </c>
      <c r="N67" s="79">
        <f t="shared" si="10"/>
        <v>13</v>
      </c>
      <c r="O67" s="78">
        <v>0</v>
      </c>
      <c r="P67" s="78">
        <v>0</v>
      </c>
      <c r="Q67" s="79">
        <f t="shared" si="11"/>
        <v>0</v>
      </c>
      <c r="R67" s="78">
        <v>0</v>
      </c>
      <c r="S67" s="78">
        <v>0</v>
      </c>
      <c r="T67" s="79">
        <f t="shared" si="12"/>
        <v>0</v>
      </c>
      <c r="U67" s="78">
        <v>13</v>
      </c>
      <c r="V67" s="78" t="s">
        <v>280</v>
      </c>
      <c r="W67" s="80" t="s">
        <v>279</v>
      </c>
      <c r="X67" s="337">
        <v>50000</v>
      </c>
      <c r="Y67" s="337"/>
      <c r="Z67" s="392" t="s">
        <v>285</v>
      </c>
      <c r="AA67" s="392"/>
      <c r="AB67" s="392"/>
      <c r="AC67" s="393" t="s">
        <v>340</v>
      </c>
      <c r="AD67" s="393"/>
      <c r="AE67" s="393"/>
      <c r="AF67" s="393"/>
      <c r="AG67" s="393"/>
    </row>
    <row r="68" spans="1:33" ht="30" customHeight="1">
      <c r="A68" s="410"/>
      <c r="B68" s="411"/>
      <c r="C68" s="78"/>
      <c r="D68" s="78"/>
      <c r="E68" s="79">
        <f t="shared" si="7"/>
        <v>0</v>
      </c>
      <c r="F68" s="78"/>
      <c r="G68" s="78"/>
      <c r="H68" s="79">
        <f t="shared" si="8"/>
        <v>0</v>
      </c>
      <c r="I68" s="78"/>
      <c r="J68" s="78"/>
      <c r="K68" s="79">
        <f t="shared" si="9"/>
        <v>0</v>
      </c>
      <c r="L68" s="78"/>
      <c r="M68" s="78"/>
      <c r="N68" s="79">
        <f t="shared" si="10"/>
        <v>0</v>
      </c>
      <c r="O68" s="78"/>
      <c r="P68" s="78"/>
      <c r="Q68" s="79">
        <f t="shared" si="11"/>
        <v>0</v>
      </c>
      <c r="R68" s="78"/>
      <c r="S68" s="78"/>
      <c r="T68" s="79">
        <f t="shared" si="12"/>
        <v>0</v>
      </c>
      <c r="U68" s="78"/>
      <c r="V68" s="78"/>
      <c r="W68" s="80"/>
      <c r="X68" s="337"/>
      <c r="Y68" s="337"/>
      <c r="Z68" s="392"/>
      <c r="AA68" s="392"/>
      <c r="AB68" s="392"/>
      <c r="AC68" s="392"/>
      <c r="AD68" s="392"/>
      <c r="AE68" s="392"/>
      <c r="AF68" s="392"/>
      <c r="AG68" s="392"/>
    </row>
    <row r="69" spans="1:33" ht="30" customHeight="1">
      <c r="A69" s="412"/>
      <c r="B69" s="413"/>
      <c r="C69" s="78"/>
      <c r="D69" s="78"/>
      <c r="E69" s="79">
        <f t="shared" si="7"/>
        <v>0</v>
      </c>
      <c r="F69" s="78"/>
      <c r="G69" s="78"/>
      <c r="H69" s="79">
        <f t="shared" si="8"/>
        <v>0</v>
      </c>
      <c r="I69" s="78"/>
      <c r="J69" s="78"/>
      <c r="K69" s="79">
        <f t="shared" si="9"/>
        <v>0</v>
      </c>
      <c r="L69" s="78"/>
      <c r="M69" s="78"/>
      <c r="N69" s="79">
        <f t="shared" si="10"/>
        <v>0</v>
      </c>
      <c r="O69" s="78"/>
      <c r="P69" s="78"/>
      <c r="Q69" s="79">
        <f t="shared" si="11"/>
        <v>0</v>
      </c>
      <c r="R69" s="78"/>
      <c r="S69" s="78"/>
      <c r="T69" s="79">
        <f t="shared" si="12"/>
        <v>0</v>
      </c>
      <c r="U69" s="78"/>
      <c r="V69" s="78"/>
      <c r="W69" s="80"/>
      <c r="X69" s="337"/>
      <c r="Y69" s="337"/>
      <c r="Z69" s="392"/>
      <c r="AA69" s="392"/>
      <c r="AB69" s="392"/>
      <c r="AC69" s="392"/>
      <c r="AD69" s="392"/>
      <c r="AE69" s="392"/>
      <c r="AF69" s="392"/>
      <c r="AG69" s="392"/>
    </row>
    <row r="70" spans="1:33" ht="30" customHeight="1">
      <c r="A70" s="414" t="s">
        <v>15</v>
      </c>
      <c r="B70" s="415"/>
      <c r="C70" s="81">
        <f>SUM(C46:C69)</f>
        <v>8</v>
      </c>
      <c r="D70" s="81">
        <f t="shared" ref="D70" si="13">SUM(D46:D69)</f>
        <v>6</v>
      </c>
      <c r="E70" s="81">
        <f t="shared" ref="E70" si="14">SUM(E46:E69)</f>
        <v>14</v>
      </c>
      <c r="F70" s="81">
        <f t="shared" ref="F70" si="15">SUM(F46:F69)</f>
        <v>11</v>
      </c>
      <c r="G70" s="81">
        <f t="shared" ref="G70" si="16">SUM(G46:G69)</f>
        <v>3</v>
      </c>
      <c r="H70" s="81">
        <f t="shared" ref="H70" si="17">SUM(H46:H69)</f>
        <v>14</v>
      </c>
      <c r="I70" s="81">
        <f t="shared" ref="I70" si="18">SUM(I46:I69)</f>
        <v>103</v>
      </c>
      <c r="J70" s="81">
        <f t="shared" ref="J70" si="19">SUM(J46:J69)</f>
        <v>27</v>
      </c>
      <c r="K70" s="81">
        <f t="shared" ref="K70" si="20">SUM(K46:K69)</f>
        <v>130</v>
      </c>
      <c r="L70" s="81">
        <f t="shared" ref="L70" si="21">SUM(L46:L69)</f>
        <v>69</v>
      </c>
      <c r="M70" s="81">
        <f t="shared" ref="M70" si="22">SUM(M46:M69)</f>
        <v>32</v>
      </c>
      <c r="N70" s="81">
        <f t="shared" ref="N70" si="23">SUM(N46:N69)</f>
        <v>101</v>
      </c>
      <c r="O70" s="81">
        <f t="shared" ref="O70:T70" si="24">SUM(O46:O69)</f>
        <v>0</v>
      </c>
      <c r="P70" s="81">
        <f t="shared" si="24"/>
        <v>0</v>
      </c>
      <c r="Q70" s="81">
        <f t="shared" si="24"/>
        <v>0</v>
      </c>
      <c r="R70" s="81">
        <f t="shared" si="24"/>
        <v>0</v>
      </c>
      <c r="S70" s="81">
        <f t="shared" si="24"/>
        <v>0</v>
      </c>
      <c r="T70" s="81">
        <f t="shared" si="24"/>
        <v>0</v>
      </c>
      <c r="U70" s="81">
        <f t="shared" ref="U70" si="25">SUM(U46:U69)</f>
        <v>27</v>
      </c>
      <c r="V70" s="82"/>
      <c r="W70" s="82"/>
      <c r="X70" s="416">
        <f t="shared" ref="X70" si="26">SUM(X46:X69)</f>
        <v>172800</v>
      </c>
      <c r="Y70" s="416"/>
      <c r="Z70" s="87"/>
      <c r="AA70" s="87"/>
      <c r="AB70" s="87"/>
      <c r="AC70" s="87"/>
      <c r="AD70" s="87"/>
      <c r="AE70" s="87"/>
      <c r="AF70" s="87"/>
      <c r="AG70" s="87"/>
    </row>
    <row r="71" spans="1:33" ht="11.25" customHeight="1">
      <c r="A71" s="83"/>
    </row>
    <row r="72" spans="1:33" ht="21" customHeight="1">
      <c r="A72" s="407" t="s">
        <v>42</v>
      </c>
      <c r="B72" s="407"/>
      <c r="C72" s="407"/>
      <c r="D72" s="407"/>
      <c r="E72" s="407"/>
      <c r="F72" s="407"/>
      <c r="G72" s="407"/>
      <c r="H72" s="407"/>
      <c r="I72" s="407"/>
      <c r="J72" s="407"/>
      <c r="K72" s="407"/>
      <c r="L72" s="407"/>
      <c r="M72" s="407"/>
      <c r="N72" s="407"/>
      <c r="O72" s="407"/>
      <c r="P72" s="407"/>
      <c r="Q72" s="407"/>
      <c r="R72" s="407"/>
      <c r="S72" s="407"/>
      <c r="T72" s="407"/>
      <c r="U72" s="407"/>
      <c r="V72" s="407"/>
      <c r="W72" s="407"/>
      <c r="X72" s="407"/>
      <c r="Y72" s="407"/>
      <c r="Z72" s="407"/>
      <c r="AA72" s="407"/>
      <c r="AB72" s="407"/>
      <c r="AC72" s="407"/>
      <c r="AD72" s="407"/>
      <c r="AE72" s="407"/>
      <c r="AF72" s="407"/>
      <c r="AG72" s="407"/>
    </row>
    <row r="73" spans="1:33" ht="35" customHeight="1">
      <c r="A73" s="391" t="s">
        <v>331</v>
      </c>
      <c r="B73" s="391"/>
      <c r="C73" s="391"/>
      <c r="D73" s="391"/>
      <c r="E73" s="391"/>
      <c r="F73" s="391"/>
      <c r="G73" s="391"/>
      <c r="H73" s="391"/>
      <c r="I73" s="391"/>
      <c r="J73" s="391"/>
      <c r="K73" s="391"/>
      <c r="L73" s="391"/>
      <c r="M73" s="391"/>
      <c r="N73" s="391"/>
      <c r="O73" s="391"/>
      <c r="P73" s="391"/>
      <c r="Q73" s="391"/>
      <c r="R73" s="391"/>
      <c r="S73" s="391"/>
      <c r="T73" s="391"/>
      <c r="U73" s="391"/>
      <c r="V73" s="391"/>
      <c r="W73" s="391"/>
      <c r="X73" s="391"/>
      <c r="Y73" s="391"/>
      <c r="Z73" s="391"/>
      <c r="AA73" s="391"/>
      <c r="AB73" s="391"/>
      <c r="AC73" s="391"/>
      <c r="AD73" s="391"/>
      <c r="AE73" s="391"/>
      <c r="AF73" s="391"/>
      <c r="AG73" s="391"/>
    </row>
    <row r="74" spans="1:33" ht="35" customHeight="1">
      <c r="A74" s="391"/>
      <c r="B74" s="391"/>
      <c r="C74" s="391"/>
      <c r="D74" s="391"/>
      <c r="E74" s="391"/>
      <c r="F74" s="391"/>
      <c r="G74" s="391"/>
      <c r="H74" s="391"/>
      <c r="I74" s="391"/>
      <c r="J74" s="391"/>
      <c r="K74" s="391"/>
      <c r="L74" s="391"/>
      <c r="M74" s="391"/>
      <c r="N74" s="391"/>
      <c r="O74" s="391"/>
      <c r="P74" s="391"/>
      <c r="Q74" s="391"/>
      <c r="R74" s="391"/>
      <c r="S74" s="391"/>
      <c r="T74" s="391"/>
      <c r="U74" s="391"/>
      <c r="V74" s="391"/>
      <c r="W74" s="391"/>
      <c r="X74" s="391"/>
      <c r="Y74" s="391"/>
      <c r="Z74" s="391"/>
      <c r="AA74" s="391"/>
      <c r="AB74" s="391"/>
      <c r="AC74" s="391"/>
      <c r="AD74" s="391"/>
      <c r="AE74" s="391"/>
      <c r="AF74" s="391"/>
      <c r="AG74" s="391"/>
    </row>
    <row r="75" spans="1:33" ht="35" customHeight="1">
      <c r="A75" s="391"/>
      <c r="B75" s="391"/>
      <c r="C75" s="391"/>
      <c r="D75" s="391"/>
      <c r="E75" s="391"/>
      <c r="F75" s="391"/>
      <c r="G75" s="391"/>
      <c r="H75" s="391"/>
      <c r="I75" s="391"/>
      <c r="J75" s="391"/>
      <c r="K75" s="391"/>
      <c r="L75" s="391"/>
      <c r="M75" s="391"/>
      <c r="N75" s="391"/>
      <c r="O75" s="391"/>
      <c r="P75" s="391"/>
      <c r="Q75" s="391"/>
      <c r="R75" s="391"/>
      <c r="S75" s="391"/>
      <c r="T75" s="391"/>
      <c r="U75" s="391"/>
      <c r="V75" s="391"/>
      <c r="W75" s="391"/>
      <c r="X75" s="391"/>
      <c r="Y75" s="391"/>
      <c r="Z75" s="391"/>
      <c r="AA75" s="391"/>
      <c r="AB75" s="391"/>
      <c r="AC75" s="391"/>
      <c r="AD75" s="391"/>
      <c r="AE75" s="391"/>
      <c r="AF75" s="391"/>
      <c r="AG75" s="391"/>
    </row>
    <row r="76" spans="1:33" ht="13.5" customHeight="1">
      <c r="A76" s="88"/>
      <c r="B76" s="88"/>
      <c r="C76" s="88"/>
      <c r="D76" s="88"/>
      <c r="E76" s="88"/>
      <c r="F76" s="88"/>
      <c r="G76" s="88"/>
      <c r="H76" s="88"/>
      <c r="I76" s="88"/>
      <c r="J76" s="88"/>
      <c r="K76" s="88"/>
      <c r="L76" s="88"/>
      <c r="M76" s="88"/>
      <c r="N76" s="88"/>
      <c r="O76" s="88"/>
      <c r="P76" s="88"/>
      <c r="Q76" s="88"/>
      <c r="R76" s="88"/>
      <c r="S76" s="88"/>
      <c r="T76" s="88"/>
      <c r="U76" s="88"/>
      <c r="V76" s="88"/>
      <c r="W76" s="88"/>
      <c r="X76" s="88"/>
      <c r="Y76" s="88"/>
      <c r="Z76" s="88"/>
      <c r="AA76" s="89"/>
      <c r="AB76" s="89"/>
      <c r="AC76" s="89"/>
      <c r="AD76" s="89"/>
      <c r="AE76" s="89"/>
      <c r="AF76" s="89"/>
      <c r="AG76" s="89"/>
    </row>
    <row r="77" spans="1:33">
      <c r="A77" s="93"/>
    </row>
    <row r="78" spans="1:33" ht="25.5" customHeight="1" thickBot="1">
      <c r="A78" s="422" t="s">
        <v>232</v>
      </c>
      <c r="B78" s="422"/>
      <c r="C78" s="422"/>
      <c r="D78" s="422"/>
      <c r="E78" s="422"/>
      <c r="F78" s="422"/>
      <c r="G78" s="422"/>
      <c r="H78" s="422"/>
      <c r="I78" s="422"/>
      <c r="J78" s="422"/>
      <c r="K78" s="422"/>
      <c r="L78" s="422"/>
      <c r="M78" s="422"/>
      <c r="N78" s="422"/>
      <c r="O78" s="422"/>
      <c r="P78" s="422"/>
      <c r="Q78" s="422"/>
      <c r="R78" s="422"/>
      <c r="S78" s="422"/>
      <c r="T78" s="422"/>
      <c r="U78" s="422"/>
      <c r="V78" s="423"/>
      <c r="W78" s="423"/>
      <c r="X78" s="423"/>
      <c r="Y78" s="423"/>
      <c r="Z78" s="423"/>
      <c r="AA78" s="423"/>
      <c r="AB78" s="423"/>
      <c r="AC78" s="423"/>
      <c r="AD78" s="423"/>
      <c r="AE78" s="422"/>
      <c r="AF78" s="422"/>
      <c r="AG78" s="422"/>
    </row>
    <row r="79" spans="1:33" ht="25" customHeight="1" thickBot="1">
      <c r="A79" s="339" t="s">
        <v>89</v>
      </c>
      <c r="B79" s="340"/>
      <c r="C79" s="333" t="s">
        <v>168</v>
      </c>
      <c r="D79" s="334"/>
      <c r="E79" s="334"/>
      <c r="F79" s="334"/>
      <c r="G79" s="334"/>
      <c r="H79" s="334"/>
      <c r="I79" s="334"/>
      <c r="J79" s="334"/>
      <c r="K79" s="334"/>
      <c r="L79" s="334"/>
      <c r="M79" s="334"/>
      <c r="N79" s="334"/>
      <c r="O79" s="334"/>
      <c r="P79" s="334"/>
      <c r="Q79" s="334"/>
      <c r="R79" s="334"/>
      <c r="S79" s="335"/>
      <c r="T79" s="335"/>
      <c r="U79" s="336"/>
      <c r="V79" s="347" t="s">
        <v>162</v>
      </c>
      <c r="W79" s="327"/>
      <c r="X79" s="327"/>
      <c r="Y79" s="327"/>
      <c r="Z79" s="348"/>
      <c r="AA79" s="326">
        <f>'Servicios EE'!B15</f>
        <v>31</v>
      </c>
      <c r="AB79" s="327"/>
      <c r="AC79" s="327"/>
      <c r="AD79" s="328"/>
    </row>
    <row r="80" spans="1:33" ht="34.5" customHeight="1">
      <c r="A80" s="341"/>
      <c r="B80" s="342"/>
      <c r="C80" s="329" t="s">
        <v>101</v>
      </c>
      <c r="D80" s="329"/>
      <c r="E80" s="329"/>
      <c r="F80" s="329"/>
      <c r="G80" s="331" t="s">
        <v>103</v>
      </c>
      <c r="H80" s="332"/>
      <c r="I80" s="332"/>
      <c r="J80" s="332"/>
      <c r="K80" s="332"/>
      <c r="L80" s="332"/>
      <c r="M80" s="332"/>
      <c r="N80" s="332"/>
      <c r="O80" s="332"/>
      <c r="P80" s="332"/>
      <c r="Q80" s="332"/>
      <c r="R80" s="332"/>
      <c r="S80" s="329" t="s">
        <v>106</v>
      </c>
      <c r="T80" s="329"/>
      <c r="U80" s="329"/>
      <c r="V80" s="330"/>
      <c r="W80" s="330"/>
      <c r="X80" s="330"/>
      <c r="Y80" s="330"/>
      <c r="Z80" s="330"/>
      <c r="AA80" s="330"/>
      <c r="AB80" s="330"/>
      <c r="AC80" s="330"/>
      <c r="AD80" s="330"/>
    </row>
    <row r="81" spans="1:30" ht="34.5" customHeight="1">
      <c r="A81" s="341"/>
      <c r="B81" s="342"/>
      <c r="C81" s="329"/>
      <c r="D81" s="329"/>
      <c r="E81" s="329"/>
      <c r="F81" s="329"/>
      <c r="G81" s="331" t="s">
        <v>104</v>
      </c>
      <c r="H81" s="332"/>
      <c r="I81" s="332"/>
      <c r="J81" s="332"/>
      <c r="K81" s="332"/>
      <c r="L81" s="332"/>
      <c r="M81" s="332"/>
      <c r="N81" s="332"/>
      <c r="O81" s="338"/>
      <c r="P81" s="442" t="s">
        <v>94</v>
      </c>
      <c r="Q81" s="442" t="s">
        <v>141</v>
      </c>
      <c r="R81" s="329" t="s">
        <v>40</v>
      </c>
      <c r="S81" s="329"/>
      <c r="T81" s="329"/>
      <c r="U81" s="329"/>
      <c r="V81" s="329" t="s">
        <v>92</v>
      </c>
      <c r="W81" s="329"/>
      <c r="X81" s="329"/>
      <c r="Y81" s="329"/>
      <c r="Z81" s="329" t="s">
        <v>93</v>
      </c>
      <c r="AA81" s="329"/>
      <c r="AB81" s="329"/>
      <c r="AC81" s="329"/>
      <c r="AD81" s="329"/>
    </row>
    <row r="82" spans="1:30" ht="25" customHeight="1">
      <c r="A82" s="341"/>
      <c r="B82" s="342"/>
      <c r="C82" s="329" t="s">
        <v>102</v>
      </c>
      <c r="D82" s="329"/>
      <c r="E82" s="329"/>
      <c r="F82" s="442" t="s">
        <v>167</v>
      </c>
      <c r="G82" s="331" t="s">
        <v>102</v>
      </c>
      <c r="H82" s="332"/>
      <c r="I82" s="338"/>
      <c r="J82" s="329" t="s">
        <v>105</v>
      </c>
      <c r="K82" s="329"/>
      <c r="L82" s="329"/>
      <c r="M82" s="331" t="s">
        <v>87</v>
      </c>
      <c r="N82" s="332"/>
      <c r="O82" s="338"/>
      <c r="P82" s="442"/>
      <c r="Q82" s="442"/>
      <c r="R82" s="329"/>
      <c r="S82" s="329"/>
      <c r="T82" s="329"/>
      <c r="U82" s="329"/>
      <c r="V82" s="329"/>
      <c r="W82" s="329"/>
      <c r="X82" s="329"/>
      <c r="Y82" s="329"/>
      <c r="Z82" s="329"/>
      <c r="AA82" s="329"/>
      <c r="AB82" s="329"/>
      <c r="AC82" s="329"/>
      <c r="AD82" s="329"/>
    </row>
    <row r="83" spans="1:30" ht="25" customHeight="1">
      <c r="A83" s="343"/>
      <c r="B83" s="344"/>
      <c r="C83" s="94" t="s">
        <v>19</v>
      </c>
      <c r="D83" s="94" t="s">
        <v>18</v>
      </c>
      <c r="E83" s="94" t="s">
        <v>88</v>
      </c>
      <c r="F83" s="442"/>
      <c r="G83" s="94" t="s">
        <v>19</v>
      </c>
      <c r="H83" s="94" t="s">
        <v>18</v>
      </c>
      <c r="I83" s="94" t="s">
        <v>88</v>
      </c>
      <c r="J83" s="94" t="s">
        <v>19</v>
      </c>
      <c r="K83" s="94" t="s">
        <v>18</v>
      </c>
      <c r="L83" s="94" t="s">
        <v>88</v>
      </c>
      <c r="M83" s="94" t="s">
        <v>19</v>
      </c>
      <c r="N83" s="94" t="s">
        <v>18</v>
      </c>
      <c r="O83" s="94" t="s">
        <v>88</v>
      </c>
      <c r="P83" s="442"/>
      <c r="Q83" s="442"/>
      <c r="R83" s="329"/>
      <c r="S83" s="329"/>
      <c r="T83" s="329"/>
      <c r="U83" s="329"/>
      <c r="V83" s="329"/>
      <c r="W83" s="329"/>
      <c r="X83" s="329"/>
      <c r="Y83" s="329"/>
      <c r="Z83" s="329"/>
      <c r="AA83" s="329"/>
      <c r="AB83" s="329"/>
      <c r="AC83" s="329"/>
      <c r="AD83" s="329"/>
    </row>
    <row r="84" spans="1:30" ht="60" customHeight="1">
      <c r="A84" s="349" t="s">
        <v>96</v>
      </c>
      <c r="B84" s="350"/>
      <c r="C84" s="78">
        <v>185</v>
      </c>
      <c r="D84" s="78">
        <v>361</v>
      </c>
      <c r="E84" s="79">
        <f>SUM(C84,D84)</f>
        <v>546</v>
      </c>
      <c r="F84" s="78">
        <v>28</v>
      </c>
      <c r="G84" s="78">
        <v>0</v>
      </c>
      <c r="H84" s="78">
        <v>0</v>
      </c>
      <c r="I84" s="79">
        <f>SUM(G84,H84)</f>
        <v>0</v>
      </c>
      <c r="J84" s="78">
        <v>0</v>
      </c>
      <c r="K84" s="78">
        <v>0</v>
      </c>
      <c r="L84" s="79">
        <f>SUM(J84,K84)</f>
        <v>0</v>
      </c>
      <c r="M84" s="78">
        <v>185</v>
      </c>
      <c r="N84" s="78">
        <v>361</v>
      </c>
      <c r="O84" s="79">
        <f t="shared" ref="O84:O98" si="27">SUM(M84,N84)</f>
        <v>546</v>
      </c>
      <c r="P84" s="78" t="s">
        <v>288</v>
      </c>
      <c r="Q84" s="80" t="s">
        <v>289</v>
      </c>
      <c r="R84" s="337">
        <v>16000</v>
      </c>
      <c r="S84" s="337"/>
      <c r="T84" s="337"/>
      <c r="U84" s="337"/>
      <c r="V84" s="345" t="s">
        <v>290</v>
      </c>
      <c r="W84" s="345"/>
      <c r="X84" s="345"/>
      <c r="Y84" s="345"/>
      <c r="Z84" s="393" t="s">
        <v>342</v>
      </c>
      <c r="AA84" s="393"/>
      <c r="AB84" s="393"/>
      <c r="AC84" s="393"/>
      <c r="AD84" s="393"/>
    </row>
    <row r="85" spans="1:30" ht="30" customHeight="1">
      <c r="A85" s="351"/>
      <c r="B85" s="352"/>
      <c r="C85" s="78"/>
      <c r="D85" s="78"/>
      <c r="E85" s="79">
        <f t="shared" ref="E85:E98" si="28">SUM(C85,D85)</f>
        <v>0</v>
      </c>
      <c r="F85" s="78"/>
      <c r="G85" s="78"/>
      <c r="H85" s="78"/>
      <c r="I85" s="79">
        <f t="shared" ref="I85:I98" si="29">SUM(G85,H85)</f>
        <v>0</v>
      </c>
      <c r="J85" s="78"/>
      <c r="K85" s="78"/>
      <c r="L85" s="79">
        <f t="shared" ref="L85:L98" si="30">SUM(J85,K85)</f>
        <v>0</v>
      </c>
      <c r="M85" s="78"/>
      <c r="N85" s="78"/>
      <c r="O85" s="79">
        <f t="shared" si="27"/>
        <v>0</v>
      </c>
      <c r="P85" s="78"/>
      <c r="Q85" s="80"/>
      <c r="R85" s="337"/>
      <c r="S85" s="337"/>
      <c r="T85" s="337"/>
      <c r="U85" s="337"/>
      <c r="V85" s="346"/>
      <c r="W85" s="346"/>
      <c r="X85" s="346"/>
      <c r="Y85" s="346"/>
      <c r="Z85" s="392"/>
      <c r="AA85" s="392"/>
      <c r="AB85" s="392"/>
      <c r="AC85" s="392"/>
      <c r="AD85" s="392"/>
    </row>
    <row r="86" spans="1:30" ht="30" customHeight="1">
      <c r="A86" s="353"/>
      <c r="B86" s="354"/>
      <c r="C86" s="78"/>
      <c r="D86" s="78"/>
      <c r="E86" s="79">
        <f t="shared" si="28"/>
        <v>0</v>
      </c>
      <c r="F86" s="78"/>
      <c r="G86" s="78"/>
      <c r="H86" s="78"/>
      <c r="I86" s="79">
        <f t="shared" si="29"/>
        <v>0</v>
      </c>
      <c r="J86" s="78"/>
      <c r="K86" s="78"/>
      <c r="L86" s="79">
        <f t="shared" si="30"/>
        <v>0</v>
      </c>
      <c r="M86" s="78"/>
      <c r="N86" s="78"/>
      <c r="O86" s="79">
        <f t="shared" si="27"/>
        <v>0</v>
      </c>
      <c r="P86" s="78"/>
      <c r="Q86" s="80"/>
      <c r="R86" s="337"/>
      <c r="S86" s="337"/>
      <c r="T86" s="337"/>
      <c r="U86" s="337"/>
      <c r="V86" s="346"/>
      <c r="W86" s="346"/>
      <c r="X86" s="346"/>
      <c r="Y86" s="346"/>
      <c r="Z86" s="392"/>
      <c r="AA86" s="392"/>
      <c r="AB86" s="392"/>
      <c r="AC86" s="392"/>
      <c r="AD86" s="392"/>
    </row>
    <row r="87" spans="1:30" ht="30" customHeight="1">
      <c r="A87" s="349" t="s">
        <v>97</v>
      </c>
      <c r="B87" s="350"/>
      <c r="C87" s="78"/>
      <c r="D87" s="78"/>
      <c r="E87" s="79">
        <f t="shared" si="28"/>
        <v>0</v>
      </c>
      <c r="F87" s="78"/>
      <c r="G87" s="78"/>
      <c r="H87" s="78"/>
      <c r="I87" s="79">
        <f t="shared" si="29"/>
        <v>0</v>
      </c>
      <c r="J87" s="78"/>
      <c r="K87" s="78"/>
      <c r="L87" s="79">
        <f t="shared" si="30"/>
        <v>0</v>
      </c>
      <c r="M87" s="78"/>
      <c r="N87" s="78"/>
      <c r="O87" s="79">
        <f t="shared" si="27"/>
        <v>0</v>
      </c>
      <c r="P87" s="78"/>
      <c r="Q87" s="80"/>
      <c r="R87" s="337"/>
      <c r="S87" s="337"/>
      <c r="T87" s="337"/>
      <c r="U87" s="337"/>
      <c r="V87" s="346"/>
      <c r="W87" s="346"/>
      <c r="X87" s="346"/>
      <c r="Y87" s="346"/>
      <c r="Z87" s="392"/>
      <c r="AA87" s="392"/>
      <c r="AB87" s="392"/>
      <c r="AC87" s="392"/>
      <c r="AD87" s="392"/>
    </row>
    <row r="88" spans="1:30" ht="30" customHeight="1">
      <c r="A88" s="351"/>
      <c r="B88" s="352"/>
      <c r="C88" s="78"/>
      <c r="D88" s="78"/>
      <c r="E88" s="79">
        <f t="shared" si="28"/>
        <v>0</v>
      </c>
      <c r="F88" s="78"/>
      <c r="G88" s="78"/>
      <c r="H88" s="78"/>
      <c r="I88" s="79">
        <f t="shared" si="29"/>
        <v>0</v>
      </c>
      <c r="J88" s="78"/>
      <c r="K88" s="78"/>
      <c r="L88" s="79">
        <f t="shared" si="30"/>
        <v>0</v>
      </c>
      <c r="M88" s="78"/>
      <c r="N88" s="78"/>
      <c r="O88" s="79">
        <f t="shared" si="27"/>
        <v>0</v>
      </c>
      <c r="P88" s="78"/>
      <c r="Q88" s="80"/>
      <c r="R88" s="337"/>
      <c r="S88" s="337"/>
      <c r="T88" s="337"/>
      <c r="U88" s="337"/>
      <c r="V88" s="346"/>
      <c r="W88" s="346"/>
      <c r="X88" s="346"/>
      <c r="Y88" s="346"/>
      <c r="Z88" s="392"/>
      <c r="AA88" s="392"/>
      <c r="AB88" s="392"/>
      <c r="AC88" s="392"/>
      <c r="AD88" s="392"/>
    </row>
    <row r="89" spans="1:30" ht="30" customHeight="1">
      <c r="A89" s="353"/>
      <c r="B89" s="354"/>
      <c r="C89" s="78"/>
      <c r="D89" s="78"/>
      <c r="E89" s="79">
        <f t="shared" si="28"/>
        <v>0</v>
      </c>
      <c r="F89" s="78"/>
      <c r="G89" s="78"/>
      <c r="H89" s="78"/>
      <c r="I89" s="79">
        <f t="shared" si="29"/>
        <v>0</v>
      </c>
      <c r="J89" s="78"/>
      <c r="K89" s="78"/>
      <c r="L89" s="79">
        <f t="shared" si="30"/>
        <v>0</v>
      </c>
      <c r="M89" s="78"/>
      <c r="N89" s="78"/>
      <c r="O89" s="79">
        <f t="shared" si="27"/>
        <v>0</v>
      </c>
      <c r="P89" s="78"/>
      <c r="Q89" s="80"/>
      <c r="R89" s="337"/>
      <c r="S89" s="337"/>
      <c r="T89" s="337"/>
      <c r="U89" s="337"/>
      <c r="V89" s="346"/>
      <c r="W89" s="346"/>
      <c r="X89" s="346"/>
      <c r="Y89" s="346"/>
      <c r="Z89" s="392"/>
      <c r="AA89" s="392"/>
      <c r="AB89" s="392"/>
      <c r="AC89" s="392"/>
      <c r="AD89" s="392"/>
    </row>
    <row r="90" spans="1:30" ht="30" customHeight="1">
      <c r="A90" s="349" t="s">
        <v>98</v>
      </c>
      <c r="B90" s="350"/>
      <c r="C90" s="78"/>
      <c r="D90" s="78"/>
      <c r="E90" s="79">
        <f t="shared" si="28"/>
        <v>0</v>
      </c>
      <c r="F90" s="78"/>
      <c r="G90" s="78"/>
      <c r="H90" s="78"/>
      <c r="I90" s="79">
        <f t="shared" si="29"/>
        <v>0</v>
      </c>
      <c r="J90" s="78"/>
      <c r="K90" s="78"/>
      <c r="L90" s="79">
        <f t="shared" si="30"/>
        <v>0</v>
      </c>
      <c r="M90" s="78"/>
      <c r="N90" s="78"/>
      <c r="O90" s="79">
        <f t="shared" si="27"/>
        <v>0</v>
      </c>
      <c r="P90" s="78"/>
      <c r="Q90" s="80"/>
      <c r="R90" s="337"/>
      <c r="S90" s="337"/>
      <c r="T90" s="337"/>
      <c r="U90" s="337"/>
      <c r="V90" s="346"/>
      <c r="W90" s="346"/>
      <c r="X90" s="346"/>
      <c r="Y90" s="346"/>
      <c r="Z90" s="392"/>
      <c r="AA90" s="392"/>
      <c r="AB90" s="392"/>
      <c r="AC90" s="392"/>
      <c r="AD90" s="392"/>
    </row>
    <row r="91" spans="1:30" ht="30" customHeight="1">
      <c r="A91" s="351"/>
      <c r="B91" s="352"/>
      <c r="C91" s="78"/>
      <c r="D91" s="78"/>
      <c r="E91" s="79">
        <f t="shared" si="28"/>
        <v>0</v>
      </c>
      <c r="F91" s="78"/>
      <c r="G91" s="78"/>
      <c r="H91" s="78"/>
      <c r="I91" s="79">
        <f t="shared" si="29"/>
        <v>0</v>
      </c>
      <c r="J91" s="78"/>
      <c r="K91" s="78"/>
      <c r="L91" s="79">
        <f t="shared" si="30"/>
        <v>0</v>
      </c>
      <c r="M91" s="78"/>
      <c r="N91" s="78"/>
      <c r="O91" s="79">
        <f t="shared" si="27"/>
        <v>0</v>
      </c>
      <c r="P91" s="78"/>
      <c r="Q91" s="80"/>
      <c r="R91" s="337"/>
      <c r="S91" s="337"/>
      <c r="T91" s="337"/>
      <c r="U91" s="337"/>
      <c r="V91" s="346"/>
      <c r="W91" s="346"/>
      <c r="X91" s="346"/>
      <c r="Y91" s="346"/>
      <c r="Z91" s="392"/>
      <c r="AA91" s="392"/>
      <c r="AB91" s="392"/>
      <c r="AC91" s="392"/>
      <c r="AD91" s="392"/>
    </row>
    <row r="92" spans="1:30" ht="30" customHeight="1">
      <c r="A92" s="353"/>
      <c r="B92" s="354"/>
      <c r="C92" s="78"/>
      <c r="D92" s="78"/>
      <c r="E92" s="79">
        <f t="shared" si="28"/>
        <v>0</v>
      </c>
      <c r="F92" s="78"/>
      <c r="G92" s="78"/>
      <c r="H92" s="78"/>
      <c r="I92" s="79">
        <f t="shared" si="29"/>
        <v>0</v>
      </c>
      <c r="J92" s="78"/>
      <c r="K92" s="78"/>
      <c r="L92" s="79">
        <f t="shared" si="30"/>
        <v>0</v>
      </c>
      <c r="M92" s="78"/>
      <c r="N92" s="78"/>
      <c r="O92" s="79">
        <f t="shared" si="27"/>
        <v>0</v>
      </c>
      <c r="P92" s="78"/>
      <c r="Q92" s="80"/>
      <c r="R92" s="337"/>
      <c r="S92" s="337"/>
      <c r="T92" s="337"/>
      <c r="U92" s="337"/>
      <c r="V92" s="346"/>
      <c r="W92" s="346"/>
      <c r="X92" s="346"/>
      <c r="Y92" s="346"/>
      <c r="Z92" s="392"/>
      <c r="AA92" s="392"/>
      <c r="AB92" s="392"/>
      <c r="AC92" s="392"/>
      <c r="AD92" s="392"/>
    </row>
    <row r="93" spans="1:30" ht="30" customHeight="1">
      <c r="A93" s="349" t="s">
        <v>99</v>
      </c>
      <c r="B93" s="350"/>
      <c r="C93" s="78"/>
      <c r="D93" s="78"/>
      <c r="E93" s="79">
        <f t="shared" si="28"/>
        <v>0</v>
      </c>
      <c r="F93" s="78"/>
      <c r="G93" s="78"/>
      <c r="H93" s="78"/>
      <c r="I93" s="79">
        <f t="shared" si="29"/>
        <v>0</v>
      </c>
      <c r="J93" s="78"/>
      <c r="K93" s="78"/>
      <c r="L93" s="79">
        <f t="shared" si="30"/>
        <v>0</v>
      </c>
      <c r="M93" s="78"/>
      <c r="N93" s="78"/>
      <c r="O93" s="79">
        <f t="shared" si="27"/>
        <v>0</v>
      </c>
      <c r="P93" s="78"/>
      <c r="Q93" s="80"/>
      <c r="R93" s="337"/>
      <c r="S93" s="337"/>
      <c r="T93" s="337"/>
      <c r="U93" s="337"/>
      <c r="V93" s="346"/>
      <c r="W93" s="346"/>
      <c r="X93" s="346"/>
      <c r="Y93" s="346"/>
      <c r="Z93" s="392"/>
      <c r="AA93" s="392"/>
      <c r="AB93" s="392"/>
      <c r="AC93" s="392"/>
      <c r="AD93" s="392"/>
    </row>
    <row r="94" spans="1:30" ht="30" customHeight="1">
      <c r="A94" s="351"/>
      <c r="B94" s="352"/>
      <c r="C94" s="78"/>
      <c r="D94" s="78"/>
      <c r="E94" s="79">
        <f t="shared" si="28"/>
        <v>0</v>
      </c>
      <c r="F94" s="78"/>
      <c r="G94" s="78"/>
      <c r="H94" s="78"/>
      <c r="I94" s="79">
        <f t="shared" si="29"/>
        <v>0</v>
      </c>
      <c r="J94" s="78"/>
      <c r="K94" s="78"/>
      <c r="L94" s="79">
        <f t="shared" si="30"/>
        <v>0</v>
      </c>
      <c r="M94" s="78"/>
      <c r="N94" s="78"/>
      <c r="O94" s="79">
        <f t="shared" si="27"/>
        <v>0</v>
      </c>
      <c r="P94" s="78"/>
      <c r="Q94" s="80"/>
      <c r="R94" s="337"/>
      <c r="S94" s="337"/>
      <c r="T94" s="337"/>
      <c r="U94" s="337"/>
      <c r="V94" s="346"/>
      <c r="W94" s="346"/>
      <c r="X94" s="346"/>
      <c r="Y94" s="346"/>
      <c r="Z94" s="392"/>
      <c r="AA94" s="392"/>
      <c r="AB94" s="392"/>
      <c r="AC94" s="392"/>
      <c r="AD94" s="392"/>
    </row>
    <row r="95" spans="1:30" ht="30" customHeight="1">
      <c r="A95" s="353"/>
      <c r="B95" s="354"/>
      <c r="C95" s="78"/>
      <c r="D95" s="78"/>
      <c r="E95" s="79">
        <f t="shared" si="28"/>
        <v>0</v>
      </c>
      <c r="F95" s="78"/>
      <c r="G95" s="78"/>
      <c r="H95" s="78"/>
      <c r="I95" s="79">
        <f t="shared" si="29"/>
        <v>0</v>
      </c>
      <c r="J95" s="78"/>
      <c r="K95" s="78"/>
      <c r="L95" s="79">
        <f t="shared" si="30"/>
        <v>0</v>
      </c>
      <c r="M95" s="78"/>
      <c r="N95" s="78"/>
      <c r="O95" s="79">
        <f t="shared" si="27"/>
        <v>0</v>
      </c>
      <c r="P95" s="78"/>
      <c r="Q95" s="80"/>
      <c r="R95" s="337"/>
      <c r="S95" s="337"/>
      <c r="T95" s="337"/>
      <c r="U95" s="337"/>
      <c r="V95" s="346"/>
      <c r="W95" s="346"/>
      <c r="X95" s="346"/>
      <c r="Y95" s="346"/>
      <c r="Z95" s="392"/>
      <c r="AA95" s="392"/>
      <c r="AB95" s="392"/>
      <c r="AC95" s="392"/>
      <c r="AD95" s="392"/>
    </row>
    <row r="96" spans="1:30" ht="30" customHeight="1">
      <c r="A96" s="349" t="s">
        <v>100</v>
      </c>
      <c r="B96" s="350"/>
      <c r="C96" s="78"/>
      <c r="D96" s="78"/>
      <c r="E96" s="79">
        <f t="shared" si="28"/>
        <v>0</v>
      </c>
      <c r="F96" s="78"/>
      <c r="G96" s="78"/>
      <c r="H96" s="78"/>
      <c r="I96" s="79">
        <f t="shared" si="29"/>
        <v>0</v>
      </c>
      <c r="J96" s="78"/>
      <c r="K96" s="78"/>
      <c r="L96" s="79">
        <f t="shared" si="30"/>
        <v>0</v>
      </c>
      <c r="M96" s="78"/>
      <c r="N96" s="78"/>
      <c r="O96" s="79">
        <f t="shared" si="27"/>
        <v>0</v>
      </c>
      <c r="P96" s="78"/>
      <c r="Q96" s="80"/>
      <c r="R96" s="337"/>
      <c r="S96" s="337"/>
      <c r="T96" s="337"/>
      <c r="U96" s="337"/>
      <c r="V96" s="346"/>
      <c r="W96" s="346"/>
      <c r="X96" s="346"/>
      <c r="Y96" s="346"/>
      <c r="Z96" s="392"/>
      <c r="AA96" s="392"/>
      <c r="AB96" s="392"/>
      <c r="AC96" s="392"/>
      <c r="AD96" s="392"/>
    </row>
    <row r="97" spans="1:34" ht="30" customHeight="1">
      <c r="A97" s="351"/>
      <c r="B97" s="352"/>
      <c r="C97" s="78"/>
      <c r="D97" s="78"/>
      <c r="E97" s="79">
        <f t="shared" si="28"/>
        <v>0</v>
      </c>
      <c r="F97" s="78"/>
      <c r="G97" s="78"/>
      <c r="H97" s="78"/>
      <c r="I97" s="79">
        <f t="shared" si="29"/>
        <v>0</v>
      </c>
      <c r="J97" s="78"/>
      <c r="K97" s="78"/>
      <c r="L97" s="79">
        <f t="shared" si="30"/>
        <v>0</v>
      </c>
      <c r="M97" s="78"/>
      <c r="N97" s="78"/>
      <c r="O97" s="79">
        <f t="shared" si="27"/>
        <v>0</v>
      </c>
      <c r="P97" s="78"/>
      <c r="Q97" s="80"/>
      <c r="R97" s="385"/>
      <c r="S97" s="385"/>
      <c r="T97" s="385"/>
      <c r="U97" s="385"/>
      <c r="V97" s="346"/>
      <c r="W97" s="346"/>
      <c r="X97" s="346"/>
      <c r="Y97" s="346"/>
      <c r="Z97" s="392"/>
      <c r="AA97" s="392"/>
      <c r="AB97" s="392"/>
      <c r="AC97" s="392"/>
      <c r="AD97" s="392"/>
    </row>
    <row r="98" spans="1:34" ht="30" customHeight="1">
      <c r="A98" s="353"/>
      <c r="B98" s="354"/>
      <c r="C98" s="78"/>
      <c r="D98" s="78"/>
      <c r="E98" s="79">
        <f t="shared" si="28"/>
        <v>0</v>
      </c>
      <c r="F98" s="78"/>
      <c r="G98" s="78"/>
      <c r="H98" s="78"/>
      <c r="I98" s="79">
        <f t="shared" si="29"/>
        <v>0</v>
      </c>
      <c r="J98" s="78"/>
      <c r="K98" s="78"/>
      <c r="L98" s="79">
        <f t="shared" si="30"/>
        <v>0</v>
      </c>
      <c r="M98" s="78"/>
      <c r="N98" s="78"/>
      <c r="O98" s="79">
        <f t="shared" si="27"/>
        <v>0</v>
      </c>
      <c r="P98" s="78"/>
      <c r="Q98" s="80"/>
      <c r="R98" s="337"/>
      <c r="S98" s="337"/>
      <c r="T98" s="337"/>
      <c r="U98" s="337"/>
      <c r="V98" s="346"/>
      <c r="W98" s="346"/>
      <c r="X98" s="346"/>
      <c r="Y98" s="346"/>
      <c r="Z98" s="392"/>
      <c r="AA98" s="392"/>
      <c r="AB98" s="392"/>
      <c r="AC98" s="392"/>
      <c r="AD98" s="392"/>
    </row>
    <row r="99" spans="1:34" ht="30" customHeight="1">
      <c r="A99" s="463" t="s">
        <v>15</v>
      </c>
      <c r="B99" s="464"/>
      <c r="C99" s="81">
        <f>SUM(C84:C98)</f>
        <v>185</v>
      </c>
      <c r="D99" s="81">
        <f t="shared" ref="D99:N99" si="31">SUM(D84:D98)</f>
        <v>361</v>
      </c>
      <c r="E99" s="81">
        <f t="shared" si="31"/>
        <v>546</v>
      </c>
      <c r="F99" s="81">
        <f t="shared" si="31"/>
        <v>28</v>
      </c>
      <c r="G99" s="81">
        <f t="shared" si="31"/>
        <v>0</v>
      </c>
      <c r="H99" s="81">
        <f t="shared" si="31"/>
        <v>0</v>
      </c>
      <c r="I99" s="81">
        <f t="shared" si="31"/>
        <v>0</v>
      </c>
      <c r="J99" s="81">
        <f t="shared" si="31"/>
        <v>0</v>
      </c>
      <c r="K99" s="81">
        <f t="shared" si="31"/>
        <v>0</v>
      </c>
      <c r="L99" s="81">
        <f t="shared" si="31"/>
        <v>0</v>
      </c>
      <c r="M99" s="81">
        <f t="shared" si="31"/>
        <v>185</v>
      </c>
      <c r="N99" s="91">
        <f t="shared" si="31"/>
        <v>361</v>
      </c>
      <c r="O99" s="81">
        <f>SUM(O84:O98)</f>
        <v>546</v>
      </c>
      <c r="P99" s="82"/>
      <c r="Q99" s="82"/>
      <c r="R99" s="462">
        <f>SUM(R84:U98)</f>
        <v>16000</v>
      </c>
      <c r="S99" s="462"/>
      <c r="T99" s="462"/>
      <c r="U99" s="462"/>
      <c r="W99" s="95"/>
      <c r="X99" s="95"/>
      <c r="Y99" s="95"/>
      <c r="Z99" s="95"/>
      <c r="AA99" s="95"/>
      <c r="AB99" s="95"/>
      <c r="AC99" s="95"/>
      <c r="AD99" s="95"/>
    </row>
    <row r="100" spans="1:34" ht="11.25" customHeight="1">
      <c r="A100" s="83"/>
    </row>
    <row r="101" spans="1:34" ht="21" customHeight="1">
      <c r="A101" s="443" t="s">
        <v>42</v>
      </c>
      <c r="B101" s="444"/>
      <c r="C101" s="444"/>
      <c r="D101" s="444"/>
      <c r="E101" s="444"/>
      <c r="F101" s="444"/>
      <c r="G101" s="444"/>
      <c r="H101" s="444"/>
      <c r="I101" s="444"/>
      <c r="J101" s="444"/>
      <c r="K101" s="444"/>
      <c r="L101" s="444"/>
      <c r="M101" s="444"/>
      <c r="N101" s="444"/>
      <c r="O101" s="444"/>
      <c r="P101" s="444"/>
      <c r="Q101" s="444"/>
      <c r="R101" s="444"/>
      <c r="S101" s="444"/>
      <c r="T101" s="444"/>
      <c r="U101" s="444"/>
      <c r="V101" s="444"/>
      <c r="W101" s="444"/>
      <c r="X101" s="444"/>
      <c r="Y101" s="444"/>
      <c r="Z101" s="444"/>
      <c r="AA101" s="444"/>
      <c r="AB101" s="444"/>
      <c r="AC101" s="444"/>
      <c r="AD101" s="444"/>
      <c r="AE101" s="444"/>
      <c r="AF101" s="444"/>
      <c r="AG101" s="445"/>
    </row>
    <row r="102" spans="1:34" ht="35" customHeight="1">
      <c r="A102" s="446" t="s">
        <v>320</v>
      </c>
      <c r="B102" s="447"/>
      <c r="C102" s="447"/>
      <c r="D102" s="447"/>
      <c r="E102" s="447"/>
      <c r="F102" s="447"/>
      <c r="G102" s="447"/>
      <c r="H102" s="447"/>
      <c r="I102" s="447"/>
      <c r="J102" s="447"/>
      <c r="K102" s="447"/>
      <c r="L102" s="447"/>
      <c r="M102" s="447"/>
      <c r="N102" s="447"/>
      <c r="O102" s="447"/>
      <c r="P102" s="447"/>
      <c r="Q102" s="447"/>
      <c r="R102" s="447"/>
      <c r="S102" s="447"/>
      <c r="T102" s="447"/>
      <c r="U102" s="447"/>
      <c r="V102" s="447"/>
      <c r="W102" s="447"/>
      <c r="X102" s="447"/>
      <c r="Y102" s="447"/>
      <c r="Z102" s="447"/>
      <c r="AA102" s="447"/>
      <c r="AB102" s="447"/>
      <c r="AC102" s="447"/>
      <c r="AD102" s="447"/>
      <c r="AE102" s="447"/>
      <c r="AF102" s="447"/>
      <c r="AG102" s="448"/>
    </row>
    <row r="103" spans="1:34" ht="35" customHeight="1">
      <c r="A103" s="449"/>
      <c r="B103" s="450"/>
      <c r="C103" s="450"/>
      <c r="D103" s="450"/>
      <c r="E103" s="450"/>
      <c r="F103" s="450"/>
      <c r="G103" s="450"/>
      <c r="H103" s="450"/>
      <c r="I103" s="450"/>
      <c r="J103" s="450"/>
      <c r="K103" s="450"/>
      <c r="L103" s="450"/>
      <c r="M103" s="450"/>
      <c r="N103" s="450"/>
      <c r="O103" s="450"/>
      <c r="P103" s="450"/>
      <c r="Q103" s="450"/>
      <c r="R103" s="450"/>
      <c r="S103" s="450"/>
      <c r="T103" s="450"/>
      <c r="U103" s="450"/>
      <c r="V103" s="450"/>
      <c r="W103" s="450"/>
      <c r="X103" s="450"/>
      <c r="Y103" s="450"/>
      <c r="Z103" s="450"/>
      <c r="AA103" s="450"/>
      <c r="AB103" s="450"/>
      <c r="AC103" s="450"/>
      <c r="AD103" s="450"/>
      <c r="AE103" s="450"/>
      <c r="AF103" s="450"/>
      <c r="AG103" s="451"/>
    </row>
    <row r="104" spans="1:34" ht="35" customHeight="1">
      <c r="A104" s="452"/>
      <c r="B104" s="453"/>
      <c r="C104" s="453"/>
      <c r="D104" s="453"/>
      <c r="E104" s="453"/>
      <c r="F104" s="453"/>
      <c r="G104" s="453"/>
      <c r="H104" s="453"/>
      <c r="I104" s="453"/>
      <c r="J104" s="453"/>
      <c r="K104" s="453"/>
      <c r="L104" s="453"/>
      <c r="M104" s="453"/>
      <c r="N104" s="453"/>
      <c r="O104" s="453"/>
      <c r="P104" s="453"/>
      <c r="Q104" s="453"/>
      <c r="R104" s="453"/>
      <c r="S104" s="453"/>
      <c r="T104" s="453"/>
      <c r="U104" s="453"/>
      <c r="V104" s="453"/>
      <c r="W104" s="453"/>
      <c r="X104" s="453"/>
      <c r="Y104" s="453"/>
      <c r="Z104" s="453"/>
      <c r="AA104" s="453"/>
      <c r="AB104" s="453"/>
      <c r="AC104" s="453"/>
      <c r="AD104" s="453"/>
      <c r="AE104" s="453"/>
      <c r="AF104" s="453"/>
      <c r="AG104" s="454"/>
    </row>
    <row r="105" spans="1:34">
      <c r="A105" s="96"/>
    </row>
    <row r="106" spans="1:34">
      <c r="A106" s="97"/>
      <c r="B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row>
    <row r="107" spans="1:34" ht="33.75" customHeight="1" thickBot="1">
      <c r="A107" s="440" t="s">
        <v>233</v>
      </c>
      <c r="B107" s="440"/>
      <c r="C107" s="440"/>
      <c r="D107" s="440"/>
      <c r="E107" s="440"/>
      <c r="F107" s="440"/>
      <c r="G107" s="440"/>
      <c r="H107" s="440"/>
      <c r="I107" s="440"/>
      <c r="J107" s="440"/>
      <c r="K107" s="440"/>
      <c r="L107" s="440"/>
      <c r="M107" s="440"/>
      <c r="N107" s="440"/>
      <c r="O107" s="440"/>
      <c r="P107" s="440"/>
      <c r="Q107" s="440"/>
      <c r="R107" s="440"/>
      <c r="S107" s="440"/>
      <c r="T107" s="440"/>
      <c r="U107" s="440"/>
      <c r="V107" s="440"/>
      <c r="W107" s="440"/>
      <c r="X107" s="440"/>
      <c r="Y107" s="440"/>
      <c r="Z107" s="440"/>
      <c r="AA107" s="440"/>
      <c r="AB107" s="440"/>
      <c r="AC107" s="440"/>
      <c r="AD107" s="440"/>
      <c r="AE107" s="440"/>
      <c r="AF107" s="440"/>
      <c r="AG107" s="84"/>
      <c r="AH107" s="84"/>
    </row>
    <row r="108" spans="1:34" ht="25" customHeight="1">
      <c r="A108" s="362" t="s">
        <v>89</v>
      </c>
      <c r="B108" s="394" t="s">
        <v>168</v>
      </c>
      <c r="C108" s="395"/>
      <c r="D108" s="395"/>
      <c r="E108" s="395"/>
      <c r="F108" s="395"/>
      <c r="G108" s="395"/>
      <c r="H108" s="395"/>
      <c r="I108" s="395"/>
      <c r="J108" s="395"/>
      <c r="K108" s="395"/>
      <c r="L108" s="395"/>
      <c r="M108" s="395"/>
      <c r="N108" s="395"/>
      <c r="O108" s="395"/>
      <c r="P108" s="395"/>
      <c r="Q108" s="395"/>
      <c r="R108" s="395"/>
      <c r="S108" s="395"/>
      <c r="T108" s="395"/>
      <c r="U108" s="395"/>
      <c r="V108" s="395"/>
      <c r="W108" s="461"/>
      <c r="X108" s="465" t="s">
        <v>162</v>
      </c>
      <c r="Y108" s="459"/>
      <c r="Z108" s="459"/>
      <c r="AA108" s="459"/>
      <c r="AB108" s="466"/>
      <c r="AC108" s="458">
        <f>'Servicios EE'!B15</f>
        <v>31</v>
      </c>
      <c r="AD108" s="459"/>
      <c r="AE108" s="459"/>
      <c r="AF108" s="460"/>
      <c r="AG108" s="98"/>
      <c r="AH108" s="84"/>
    </row>
    <row r="109" spans="1:34" ht="34.5" customHeight="1">
      <c r="A109" s="362"/>
      <c r="B109" s="469" t="s">
        <v>110</v>
      </c>
      <c r="C109" s="470"/>
      <c r="D109" s="470"/>
      <c r="E109" s="471"/>
      <c r="F109" s="375" t="s">
        <v>106</v>
      </c>
      <c r="G109" s="376"/>
      <c r="H109" s="376"/>
      <c r="I109" s="376"/>
      <c r="J109" s="376"/>
      <c r="K109" s="376"/>
      <c r="L109" s="376"/>
      <c r="M109" s="376"/>
      <c r="N109" s="376"/>
      <c r="O109" s="376"/>
      <c r="P109" s="376"/>
      <c r="Q109" s="376"/>
      <c r="R109" s="377"/>
      <c r="S109" s="366" t="s">
        <v>109</v>
      </c>
      <c r="T109" s="367"/>
      <c r="U109" s="367"/>
      <c r="V109" s="368"/>
      <c r="W109" s="361" t="s">
        <v>106</v>
      </c>
      <c r="X109" s="361"/>
      <c r="Y109" s="361"/>
      <c r="Z109" s="361"/>
      <c r="AA109" s="361"/>
      <c r="AB109" s="361"/>
      <c r="AC109" s="361"/>
      <c r="AD109" s="361"/>
      <c r="AE109" s="361"/>
      <c r="AF109" s="361"/>
      <c r="AG109" s="361"/>
      <c r="AH109" s="84"/>
    </row>
    <row r="110" spans="1:34" ht="34.5" customHeight="1">
      <c r="A110" s="362"/>
      <c r="B110" s="369"/>
      <c r="C110" s="370"/>
      <c r="D110" s="370"/>
      <c r="E110" s="371"/>
      <c r="F110" s="362" t="s">
        <v>94</v>
      </c>
      <c r="G110" s="362" t="s">
        <v>95</v>
      </c>
      <c r="H110" s="366" t="s">
        <v>40</v>
      </c>
      <c r="I110" s="368"/>
      <c r="J110" s="361" t="s">
        <v>92</v>
      </c>
      <c r="K110" s="361"/>
      <c r="L110" s="361"/>
      <c r="M110" s="366" t="s">
        <v>93</v>
      </c>
      <c r="N110" s="367"/>
      <c r="O110" s="367"/>
      <c r="P110" s="367"/>
      <c r="Q110" s="367"/>
      <c r="R110" s="368"/>
      <c r="S110" s="369"/>
      <c r="T110" s="370"/>
      <c r="U110" s="370"/>
      <c r="V110" s="371"/>
      <c r="W110" s="362" t="s">
        <v>94</v>
      </c>
      <c r="X110" s="362" t="s">
        <v>95</v>
      </c>
      <c r="Y110" s="361" t="s">
        <v>40</v>
      </c>
      <c r="Z110" s="361"/>
      <c r="AA110" s="361" t="s">
        <v>92</v>
      </c>
      <c r="AB110" s="361"/>
      <c r="AC110" s="361"/>
      <c r="AD110" s="361" t="s">
        <v>93</v>
      </c>
      <c r="AE110" s="361"/>
      <c r="AF110" s="361"/>
      <c r="AG110" s="361"/>
      <c r="AH110" s="84"/>
    </row>
    <row r="111" spans="1:34" ht="47.25" customHeight="1">
      <c r="A111" s="362"/>
      <c r="B111" s="77" t="s">
        <v>19</v>
      </c>
      <c r="C111" s="77" t="s">
        <v>18</v>
      </c>
      <c r="D111" s="77" t="s">
        <v>88</v>
      </c>
      <c r="E111" s="99" t="s">
        <v>167</v>
      </c>
      <c r="F111" s="362"/>
      <c r="G111" s="362"/>
      <c r="H111" s="369"/>
      <c r="I111" s="371"/>
      <c r="J111" s="361"/>
      <c r="K111" s="361"/>
      <c r="L111" s="361"/>
      <c r="M111" s="369"/>
      <c r="N111" s="370"/>
      <c r="O111" s="370"/>
      <c r="P111" s="370"/>
      <c r="Q111" s="370"/>
      <c r="R111" s="371"/>
      <c r="S111" s="77" t="s">
        <v>19</v>
      </c>
      <c r="T111" s="77" t="s">
        <v>18</v>
      </c>
      <c r="U111" s="77" t="s">
        <v>88</v>
      </c>
      <c r="V111" s="99" t="s">
        <v>167</v>
      </c>
      <c r="W111" s="362"/>
      <c r="X111" s="362"/>
      <c r="Y111" s="361"/>
      <c r="Z111" s="361"/>
      <c r="AA111" s="361"/>
      <c r="AB111" s="361"/>
      <c r="AC111" s="361"/>
      <c r="AD111" s="361"/>
      <c r="AE111" s="361"/>
      <c r="AF111" s="361"/>
      <c r="AG111" s="361"/>
      <c r="AH111" s="84"/>
    </row>
    <row r="112" spans="1:34" ht="113.25" customHeight="1">
      <c r="A112" s="441" t="s">
        <v>107</v>
      </c>
      <c r="B112" s="100"/>
      <c r="C112" s="100"/>
      <c r="D112" s="101">
        <f>SUM(B112,C112)</f>
        <v>0</v>
      </c>
      <c r="E112" s="100"/>
      <c r="F112" s="100"/>
      <c r="G112" s="100"/>
      <c r="H112" s="378"/>
      <c r="I112" s="379"/>
      <c r="J112" s="424"/>
      <c r="K112" s="425"/>
      <c r="L112" s="426"/>
      <c r="M112" s="363"/>
      <c r="N112" s="364"/>
      <c r="O112" s="364"/>
      <c r="P112" s="364"/>
      <c r="Q112" s="364"/>
      <c r="R112" s="365"/>
      <c r="S112" s="78">
        <v>9</v>
      </c>
      <c r="T112" s="78">
        <v>22</v>
      </c>
      <c r="U112" s="79">
        <f>SUM(S112,T112)</f>
        <v>31</v>
      </c>
      <c r="V112" s="80">
        <v>5</v>
      </c>
      <c r="W112" s="80" t="s">
        <v>279</v>
      </c>
      <c r="X112" s="168" t="s">
        <v>279</v>
      </c>
      <c r="Y112" s="380">
        <v>22800</v>
      </c>
      <c r="Z112" s="381"/>
      <c r="AA112" s="429" t="s">
        <v>337</v>
      </c>
      <c r="AB112" s="430"/>
      <c r="AC112" s="431"/>
      <c r="AD112" s="393" t="s">
        <v>277</v>
      </c>
      <c r="AE112" s="393"/>
      <c r="AF112" s="393"/>
      <c r="AG112" s="393"/>
    </row>
    <row r="113" spans="1:33" ht="30" customHeight="1">
      <c r="A113" s="441"/>
      <c r="B113" s="80"/>
      <c r="C113" s="80"/>
      <c r="D113" s="101">
        <f t="shared" ref="D113:D118" si="32">SUM(B113,C113)</f>
        <v>0</v>
      </c>
      <c r="E113" s="80"/>
      <c r="F113" s="80"/>
      <c r="G113" s="80"/>
      <c r="H113" s="378"/>
      <c r="I113" s="379"/>
      <c r="J113" s="424"/>
      <c r="K113" s="425"/>
      <c r="L113" s="426"/>
      <c r="M113" s="363"/>
      <c r="N113" s="364"/>
      <c r="O113" s="364"/>
      <c r="P113" s="364"/>
      <c r="Q113" s="364"/>
      <c r="R113" s="365"/>
      <c r="S113" s="78"/>
      <c r="T113" s="78"/>
      <c r="U113" s="79">
        <f t="shared" ref="U113:U117" si="33">SUM(S113,T113)</f>
        <v>0</v>
      </c>
      <c r="V113" s="80"/>
      <c r="W113" s="80"/>
      <c r="X113" s="102"/>
      <c r="Y113" s="380"/>
      <c r="Z113" s="381"/>
      <c r="AA113" s="382"/>
      <c r="AB113" s="383"/>
      <c r="AC113" s="384"/>
      <c r="AD113" s="392"/>
      <c r="AE113" s="392"/>
      <c r="AF113" s="392"/>
      <c r="AG113" s="392"/>
    </row>
    <row r="114" spans="1:33" ht="30" customHeight="1">
      <c r="A114" s="441"/>
      <c r="B114" s="80"/>
      <c r="C114" s="80"/>
      <c r="D114" s="101">
        <f t="shared" si="32"/>
        <v>0</v>
      </c>
      <c r="E114" s="80"/>
      <c r="F114" s="80"/>
      <c r="G114" s="80"/>
      <c r="H114" s="378"/>
      <c r="I114" s="379"/>
      <c r="J114" s="424"/>
      <c r="K114" s="425"/>
      <c r="L114" s="426"/>
      <c r="M114" s="363"/>
      <c r="N114" s="364"/>
      <c r="O114" s="364"/>
      <c r="P114" s="364"/>
      <c r="Q114" s="364"/>
      <c r="R114" s="365"/>
      <c r="S114" s="78"/>
      <c r="T114" s="78"/>
      <c r="U114" s="79">
        <f t="shared" si="33"/>
        <v>0</v>
      </c>
      <c r="V114" s="80"/>
      <c r="W114" s="80"/>
      <c r="X114" s="102"/>
      <c r="Y114" s="380"/>
      <c r="Z114" s="381"/>
      <c r="AA114" s="382"/>
      <c r="AB114" s="383"/>
      <c r="AC114" s="384"/>
      <c r="AD114" s="392"/>
      <c r="AE114" s="392"/>
      <c r="AF114" s="392"/>
      <c r="AG114" s="392"/>
    </row>
    <row r="115" spans="1:33" ht="30" customHeight="1">
      <c r="A115" s="428" t="s">
        <v>108</v>
      </c>
      <c r="B115" s="80"/>
      <c r="C115" s="80"/>
      <c r="D115" s="101">
        <f t="shared" si="32"/>
        <v>0</v>
      </c>
      <c r="E115" s="80"/>
      <c r="F115" s="80"/>
      <c r="G115" s="80"/>
      <c r="H115" s="378"/>
      <c r="I115" s="379"/>
      <c r="J115" s="424"/>
      <c r="K115" s="425"/>
      <c r="L115" s="426"/>
      <c r="M115" s="363"/>
      <c r="N115" s="364"/>
      <c r="O115" s="364"/>
      <c r="P115" s="364"/>
      <c r="Q115" s="364"/>
      <c r="R115" s="365"/>
      <c r="S115" s="78"/>
      <c r="T115" s="78"/>
      <c r="U115" s="79">
        <f t="shared" si="33"/>
        <v>0</v>
      </c>
      <c r="V115" s="80"/>
      <c r="W115" s="80"/>
      <c r="X115" s="102"/>
      <c r="Y115" s="380"/>
      <c r="Z115" s="381"/>
      <c r="AA115" s="382"/>
      <c r="AB115" s="383"/>
      <c r="AC115" s="384"/>
      <c r="AD115" s="392"/>
      <c r="AE115" s="392"/>
      <c r="AF115" s="392"/>
      <c r="AG115" s="392"/>
    </row>
    <row r="116" spans="1:33" ht="30" customHeight="1">
      <c r="A116" s="428"/>
      <c r="B116" s="80"/>
      <c r="C116" s="80"/>
      <c r="D116" s="101">
        <f t="shared" si="32"/>
        <v>0</v>
      </c>
      <c r="E116" s="80"/>
      <c r="F116" s="80"/>
      <c r="G116" s="80"/>
      <c r="H116" s="378"/>
      <c r="I116" s="379"/>
      <c r="J116" s="424"/>
      <c r="K116" s="425"/>
      <c r="L116" s="426"/>
      <c r="M116" s="363"/>
      <c r="N116" s="364"/>
      <c r="O116" s="364"/>
      <c r="P116" s="364"/>
      <c r="Q116" s="364"/>
      <c r="R116" s="365"/>
      <c r="S116" s="78"/>
      <c r="T116" s="78"/>
      <c r="U116" s="79">
        <f t="shared" si="33"/>
        <v>0</v>
      </c>
      <c r="V116" s="80"/>
      <c r="W116" s="80"/>
      <c r="X116" s="102"/>
      <c r="Y116" s="380"/>
      <c r="Z116" s="381"/>
      <c r="AA116" s="382"/>
      <c r="AB116" s="383"/>
      <c r="AC116" s="384"/>
      <c r="AD116" s="392"/>
      <c r="AE116" s="392"/>
      <c r="AF116" s="392"/>
      <c r="AG116" s="392"/>
    </row>
    <row r="117" spans="1:33" ht="30" customHeight="1">
      <c r="A117" s="428"/>
      <c r="B117" s="80"/>
      <c r="C117" s="80"/>
      <c r="D117" s="101">
        <f t="shared" si="32"/>
        <v>0</v>
      </c>
      <c r="E117" s="103"/>
      <c r="F117" s="80"/>
      <c r="G117" s="80"/>
      <c r="H117" s="436"/>
      <c r="I117" s="436"/>
      <c r="J117" s="427"/>
      <c r="K117" s="427"/>
      <c r="L117" s="427"/>
      <c r="M117" s="374"/>
      <c r="N117" s="374"/>
      <c r="O117" s="374"/>
      <c r="P117" s="374"/>
      <c r="Q117" s="374"/>
      <c r="R117" s="374"/>
      <c r="S117" s="104"/>
      <c r="T117" s="78"/>
      <c r="U117" s="79">
        <f t="shared" si="33"/>
        <v>0</v>
      </c>
      <c r="V117" s="103"/>
      <c r="W117" s="80"/>
      <c r="X117" s="80"/>
      <c r="Y117" s="380"/>
      <c r="Z117" s="421"/>
      <c r="AA117" s="392"/>
      <c r="AB117" s="392"/>
      <c r="AC117" s="392"/>
      <c r="AD117" s="392"/>
      <c r="AE117" s="392"/>
      <c r="AF117" s="392"/>
      <c r="AG117" s="392"/>
    </row>
    <row r="118" spans="1:33" ht="30" customHeight="1">
      <c r="A118" s="75" t="s">
        <v>15</v>
      </c>
      <c r="B118" s="105">
        <f>SUM(B112:B117)</f>
        <v>0</v>
      </c>
      <c r="C118" s="105">
        <f>SUM(C112:C117)</f>
        <v>0</v>
      </c>
      <c r="D118" s="106">
        <f t="shared" si="32"/>
        <v>0</v>
      </c>
      <c r="E118" s="107">
        <f>SUM(E112:E117)</f>
        <v>0</v>
      </c>
      <c r="F118" s="108"/>
      <c r="G118" s="108"/>
      <c r="H118" s="467">
        <f>SUM(H112:I117)</f>
        <v>0</v>
      </c>
      <c r="I118" s="468"/>
      <c r="J118" s="109"/>
      <c r="K118" s="109"/>
      <c r="L118" s="109"/>
      <c r="M118" s="82"/>
      <c r="N118" s="82"/>
      <c r="O118" s="82"/>
      <c r="P118" s="82"/>
      <c r="Q118" s="82"/>
      <c r="R118" s="82"/>
      <c r="S118" s="81">
        <f>SUM(S112:S117)</f>
        <v>9</v>
      </c>
      <c r="T118" s="81">
        <f t="shared" ref="T118:V118" si="34">SUM(T112:T117)</f>
        <v>22</v>
      </c>
      <c r="U118" s="81">
        <f t="shared" si="34"/>
        <v>31</v>
      </c>
      <c r="V118" s="81">
        <f t="shared" si="34"/>
        <v>5</v>
      </c>
      <c r="W118" s="108"/>
      <c r="X118" s="108"/>
      <c r="Y118" s="462">
        <f>SUM(Y112:Z117)</f>
        <v>22800</v>
      </c>
      <c r="Z118" s="462"/>
      <c r="AA118" s="108"/>
      <c r="AB118" s="108"/>
      <c r="AC118" s="108"/>
      <c r="AD118" s="108"/>
      <c r="AE118" s="108"/>
      <c r="AF118" s="108"/>
      <c r="AG118" s="98"/>
    </row>
    <row r="119" spans="1:33" ht="11.25" customHeight="1">
      <c r="A119" s="90"/>
      <c r="B119" s="84"/>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98"/>
    </row>
    <row r="120" spans="1:33" ht="21" customHeight="1">
      <c r="A120" s="433" t="s">
        <v>42</v>
      </c>
      <c r="B120" s="434"/>
      <c r="C120" s="434"/>
      <c r="D120" s="434"/>
      <c r="E120" s="434"/>
      <c r="F120" s="434"/>
      <c r="G120" s="434"/>
      <c r="H120" s="434"/>
      <c r="I120" s="434"/>
      <c r="J120" s="434"/>
      <c r="K120" s="434"/>
      <c r="L120" s="434"/>
      <c r="M120" s="434"/>
      <c r="N120" s="434"/>
      <c r="O120" s="434"/>
      <c r="P120" s="434"/>
      <c r="Q120" s="434"/>
      <c r="R120" s="434"/>
      <c r="S120" s="434"/>
      <c r="T120" s="434"/>
      <c r="U120" s="434"/>
      <c r="V120" s="434"/>
      <c r="W120" s="434"/>
      <c r="X120" s="434"/>
      <c r="Y120" s="434"/>
      <c r="Z120" s="434"/>
      <c r="AA120" s="434"/>
      <c r="AB120" s="434"/>
      <c r="AC120" s="434"/>
      <c r="AD120" s="434"/>
      <c r="AE120" s="434"/>
      <c r="AF120" s="435"/>
      <c r="AG120" s="98"/>
    </row>
    <row r="121" spans="1:33" ht="35" customHeight="1">
      <c r="A121" s="355" t="s">
        <v>338</v>
      </c>
      <c r="B121" s="356"/>
      <c r="C121" s="356"/>
      <c r="D121" s="356"/>
      <c r="E121" s="356"/>
      <c r="F121" s="356"/>
      <c r="G121" s="356"/>
      <c r="H121" s="356"/>
      <c r="I121" s="356"/>
      <c r="J121" s="356"/>
      <c r="K121" s="356"/>
      <c r="L121" s="356"/>
      <c r="M121" s="356"/>
      <c r="N121" s="356"/>
      <c r="O121" s="356"/>
      <c r="P121" s="356"/>
      <c r="Q121" s="356"/>
      <c r="R121" s="356"/>
      <c r="S121" s="356"/>
      <c r="T121" s="356"/>
      <c r="U121" s="356"/>
      <c r="V121" s="356"/>
      <c r="W121" s="356"/>
      <c r="X121" s="356"/>
      <c r="Y121" s="356"/>
      <c r="Z121" s="356"/>
      <c r="AA121" s="356"/>
      <c r="AB121" s="356"/>
      <c r="AC121" s="356"/>
      <c r="AD121" s="356"/>
      <c r="AE121" s="356"/>
      <c r="AF121" s="357"/>
      <c r="AG121" s="110"/>
    </row>
    <row r="122" spans="1:33" ht="35" customHeight="1">
      <c r="A122" s="455"/>
      <c r="B122" s="456"/>
      <c r="C122" s="456"/>
      <c r="D122" s="456"/>
      <c r="E122" s="456"/>
      <c r="F122" s="456"/>
      <c r="G122" s="456"/>
      <c r="H122" s="456"/>
      <c r="I122" s="456"/>
      <c r="J122" s="456"/>
      <c r="K122" s="456"/>
      <c r="L122" s="456"/>
      <c r="M122" s="456"/>
      <c r="N122" s="456"/>
      <c r="O122" s="456"/>
      <c r="P122" s="456"/>
      <c r="Q122" s="456"/>
      <c r="R122" s="456"/>
      <c r="S122" s="456"/>
      <c r="T122" s="456"/>
      <c r="U122" s="456"/>
      <c r="V122" s="456"/>
      <c r="W122" s="456"/>
      <c r="X122" s="456"/>
      <c r="Y122" s="456"/>
      <c r="Z122" s="456"/>
      <c r="AA122" s="456"/>
      <c r="AB122" s="456"/>
      <c r="AC122" s="456"/>
      <c r="AD122" s="456"/>
      <c r="AE122" s="456"/>
      <c r="AF122" s="457"/>
      <c r="AG122" s="110"/>
    </row>
    <row r="123" spans="1:33" ht="35" customHeight="1">
      <c r="A123" s="358"/>
      <c r="B123" s="359"/>
      <c r="C123" s="359"/>
      <c r="D123" s="359"/>
      <c r="E123" s="359"/>
      <c r="F123" s="359"/>
      <c r="G123" s="359"/>
      <c r="H123" s="359"/>
      <c r="I123" s="359"/>
      <c r="J123" s="359"/>
      <c r="K123" s="359"/>
      <c r="L123" s="359"/>
      <c r="M123" s="359"/>
      <c r="N123" s="359"/>
      <c r="O123" s="359"/>
      <c r="P123" s="359"/>
      <c r="Q123" s="359"/>
      <c r="R123" s="359"/>
      <c r="S123" s="359"/>
      <c r="T123" s="359"/>
      <c r="U123" s="359"/>
      <c r="V123" s="359"/>
      <c r="W123" s="359"/>
      <c r="X123" s="359"/>
      <c r="Y123" s="359"/>
      <c r="Z123" s="359"/>
      <c r="AA123" s="359"/>
      <c r="AB123" s="359"/>
      <c r="AC123" s="359"/>
      <c r="AD123" s="359"/>
      <c r="AE123" s="359"/>
      <c r="AF123" s="360"/>
      <c r="AG123" s="110"/>
    </row>
    <row r="124" spans="1:33" ht="16" thickBot="1"/>
    <row r="125" spans="1:33" ht="25" customHeight="1" thickBot="1">
      <c r="A125" s="362" t="s">
        <v>89</v>
      </c>
      <c r="B125" s="394" t="s">
        <v>169</v>
      </c>
      <c r="C125" s="395"/>
      <c r="D125" s="395"/>
      <c r="E125" s="395"/>
      <c r="F125" s="395"/>
      <c r="G125" s="395"/>
      <c r="H125" s="432"/>
      <c r="I125" s="396" t="s">
        <v>162</v>
      </c>
      <c r="J125" s="397"/>
      <c r="K125" s="397"/>
      <c r="L125" s="397"/>
      <c r="M125" s="398"/>
      <c r="N125" s="399">
        <f>'Servicios EE'!C15+'Servicios EE'!C17</f>
        <v>14</v>
      </c>
      <c r="O125" s="397"/>
      <c r="P125" s="397"/>
      <c r="Q125" s="397"/>
      <c r="R125" s="397"/>
      <c r="S125" s="397"/>
      <c r="T125" s="400"/>
      <c r="U125" s="84"/>
      <c r="V125" s="84"/>
      <c r="W125" s="84"/>
      <c r="X125" s="84"/>
      <c r="Y125" s="84"/>
      <c r="Z125" s="84"/>
      <c r="AA125" s="84"/>
      <c r="AB125" s="84"/>
      <c r="AC125" s="84"/>
      <c r="AD125" s="84"/>
      <c r="AE125" s="84"/>
      <c r="AF125" s="84"/>
      <c r="AG125" s="84"/>
    </row>
    <row r="126" spans="1:33" ht="34.5" customHeight="1">
      <c r="A126" s="362"/>
      <c r="B126" s="361" t="s">
        <v>110</v>
      </c>
      <c r="C126" s="361"/>
      <c r="D126" s="361"/>
      <c r="E126" s="361"/>
      <c r="F126" s="375" t="s">
        <v>106</v>
      </c>
      <c r="G126" s="376"/>
      <c r="H126" s="376"/>
      <c r="I126" s="376"/>
      <c r="J126" s="376"/>
      <c r="K126" s="376"/>
      <c r="L126" s="376"/>
      <c r="M126" s="376"/>
      <c r="N126" s="376"/>
      <c r="O126" s="376"/>
      <c r="P126" s="376"/>
      <c r="Q126" s="376"/>
      <c r="R126" s="376"/>
      <c r="S126" s="376"/>
      <c r="T126" s="377"/>
      <c r="U126" s="84"/>
      <c r="V126" s="84"/>
      <c r="W126" s="84"/>
      <c r="X126" s="84"/>
      <c r="Y126" s="84"/>
      <c r="Z126" s="84"/>
      <c r="AA126" s="84"/>
      <c r="AB126" s="84"/>
      <c r="AC126" s="84"/>
      <c r="AD126" s="84"/>
      <c r="AE126" s="84"/>
      <c r="AF126" s="84"/>
      <c r="AG126" s="84"/>
    </row>
    <row r="127" spans="1:33" ht="34.5" customHeight="1">
      <c r="A127" s="362"/>
      <c r="B127" s="361"/>
      <c r="C127" s="361"/>
      <c r="D127" s="361"/>
      <c r="E127" s="361"/>
      <c r="F127" s="372" t="s">
        <v>94</v>
      </c>
      <c r="G127" s="372" t="s">
        <v>95</v>
      </c>
      <c r="H127" s="366" t="s">
        <v>40</v>
      </c>
      <c r="I127" s="368"/>
      <c r="J127" s="367" t="s">
        <v>92</v>
      </c>
      <c r="K127" s="367"/>
      <c r="L127" s="368"/>
      <c r="M127" s="366" t="s">
        <v>93</v>
      </c>
      <c r="N127" s="367"/>
      <c r="O127" s="367"/>
      <c r="P127" s="367"/>
      <c r="Q127" s="367"/>
      <c r="R127" s="367"/>
      <c r="S127" s="367"/>
      <c r="T127" s="368"/>
      <c r="U127" s="84"/>
      <c r="V127" s="84"/>
      <c r="W127" s="84"/>
      <c r="X127" s="84"/>
      <c r="Y127" s="84"/>
      <c r="Z127" s="84"/>
      <c r="AA127" s="84"/>
      <c r="AB127" s="84"/>
      <c r="AC127" s="84"/>
      <c r="AD127" s="84"/>
      <c r="AE127" s="84"/>
      <c r="AF127" s="84"/>
      <c r="AG127" s="84"/>
    </row>
    <row r="128" spans="1:33" ht="47.25" customHeight="1">
      <c r="A128" s="362"/>
      <c r="B128" s="77" t="s">
        <v>19</v>
      </c>
      <c r="C128" s="77" t="s">
        <v>18</v>
      </c>
      <c r="D128" s="77" t="s">
        <v>88</v>
      </c>
      <c r="E128" s="148" t="s">
        <v>231</v>
      </c>
      <c r="F128" s="373"/>
      <c r="G128" s="373"/>
      <c r="H128" s="369"/>
      <c r="I128" s="371"/>
      <c r="J128" s="370"/>
      <c r="K128" s="370"/>
      <c r="L128" s="371"/>
      <c r="M128" s="369"/>
      <c r="N128" s="370"/>
      <c r="O128" s="370"/>
      <c r="P128" s="370"/>
      <c r="Q128" s="370"/>
      <c r="R128" s="370"/>
      <c r="S128" s="370"/>
      <c r="T128" s="371"/>
      <c r="U128" s="84"/>
      <c r="V128" s="84"/>
      <c r="W128" s="84"/>
      <c r="X128" s="84"/>
      <c r="Y128" s="84"/>
      <c r="Z128" s="84"/>
      <c r="AA128" s="84"/>
      <c r="AB128" s="84"/>
      <c r="AC128" s="84"/>
      <c r="AD128" s="84"/>
      <c r="AE128" s="84"/>
      <c r="AF128" s="84"/>
      <c r="AG128" s="84"/>
    </row>
    <row r="129" spans="1:33" ht="30" customHeight="1">
      <c r="A129" s="441" t="s">
        <v>107</v>
      </c>
      <c r="B129" s="78"/>
      <c r="C129" s="78"/>
      <c r="D129" s="79">
        <f>SUM(B129,C129)</f>
        <v>0</v>
      </c>
      <c r="E129" s="78"/>
      <c r="F129" s="78"/>
      <c r="G129" s="78"/>
      <c r="H129" s="378"/>
      <c r="I129" s="379"/>
      <c r="J129" s="363"/>
      <c r="K129" s="364"/>
      <c r="L129" s="365"/>
      <c r="M129" s="363"/>
      <c r="N129" s="364"/>
      <c r="O129" s="364"/>
      <c r="P129" s="364"/>
      <c r="Q129" s="364"/>
      <c r="R129" s="364"/>
      <c r="S129" s="364"/>
      <c r="T129" s="365"/>
      <c r="U129" s="84"/>
      <c r="V129" s="84"/>
      <c r="W129" s="84"/>
      <c r="X129" s="84"/>
      <c r="Y129" s="84"/>
      <c r="Z129" s="84"/>
      <c r="AA129" s="84"/>
      <c r="AB129" s="84"/>
      <c r="AC129" s="84"/>
      <c r="AD129" s="84"/>
      <c r="AE129" s="84"/>
      <c r="AF129" s="84"/>
      <c r="AG129" s="84"/>
    </row>
    <row r="130" spans="1:33" ht="30" customHeight="1">
      <c r="A130" s="441"/>
      <c r="B130" s="78"/>
      <c r="C130" s="78"/>
      <c r="D130" s="79">
        <f t="shared" ref="D130:D134" si="35">SUM(B130,C130)</f>
        <v>0</v>
      </c>
      <c r="E130" s="78"/>
      <c r="F130" s="78"/>
      <c r="G130" s="78"/>
      <c r="H130" s="378"/>
      <c r="I130" s="379"/>
      <c r="J130" s="363"/>
      <c r="K130" s="364"/>
      <c r="L130" s="365"/>
      <c r="M130" s="363"/>
      <c r="N130" s="364"/>
      <c r="O130" s="364"/>
      <c r="P130" s="364"/>
      <c r="Q130" s="364"/>
      <c r="R130" s="364"/>
      <c r="S130" s="364"/>
      <c r="T130" s="365"/>
      <c r="U130" s="84"/>
      <c r="V130" s="84"/>
      <c r="W130" s="84"/>
      <c r="X130" s="84"/>
      <c r="Y130" s="84"/>
      <c r="Z130" s="84"/>
      <c r="AA130" s="84"/>
      <c r="AB130" s="84"/>
      <c r="AC130" s="84"/>
      <c r="AD130" s="84"/>
      <c r="AE130" s="84"/>
      <c r="AF130" s="84"/>
      <c r="AG130" s="84"/>
    </row>
    <row r="131" spans="1:33" ht="30" customHeight="1">
      <c r="A131" s="441"/>
      <c r="B131" s="78"/>
      <c r="C131" s="78"/>
      <c r="D131" s="79">
        <f t="shared" si="35"/>
        <v>0</v>
      </c>
      <c r="E131" s="78"/>
      <c r="F131" s="78"/>
      <c r="G131" s="78"/>
      <c r="H131" s="378"/>
      <c r="I131" s="379"/>
      <c r="J131" s="363"/>
      <c r="K131" s="364"/>
      <c r="L131" s="365"/>
      <c r="M131" s="363"/>
      <c r="N131" s="364"/>
      <c r="O131" s="364"/>
      <c r="P131" s="364"/>
      <c r="Q131" s="364"/>
      <c r="R131" s="364"/>
      <c r="S131" s="364"/>
      <c r="T131" s="365"/>
      <c r="U131" s="84"/>
      <c r="V131" s="84"/>
      <c r="W131" s="84"/>
      <c r="X131" s="84"/>
      <c r="Y131" s="84"/>
      <c r="Z131" s="84"/>
      <c r="AA131" s="84"/>
      <c r="AB131" s="84"/>
      <c r="AC131" s="84"/>
      <c r="AD131" s="84"/>
      <c r="AE131" s="84"/>
      <c r="AF131" s="84"/>
      <c r="AG131" s="84"/>
    </row>
    <row r="132" spans="1:33" ht="69" customHeight="1">
      <c r="A132" s="428" t="s">
        <v>108</v>
      </c>
      <c r="B132" s="78">
        <v>237</v>
      </c>
      <c r="C132" s="78">
        <v>354</v>
      </c>
      <c r="D132" s="79">
        <f t="shared" si="35"/>
        <v>591</v>
      </c>
      <c r="E132" s="78">
        <v>13</v>
      </c>
      <c r="F132" s="78" t="s">
        <v>289</v>
      </c>
      <c r="G132" s="78" t="s">
        <v>289</v>
      </c>
      <c r="H132" s="378">
        <v>25000</v>
      </c>
      <c r="I132" s="379"/>
      <c r="J132" s="363" t="s">
        <v>291</v>
      </c>
      <c r="K132" s="364"/>
      <c r="L132" s="365"/>
      <c r="M132" s="363" t="s">
        <v>292</v>
      </c>
      <c r="N132" s="364"/>
      <c r="O132" s="364"/>
      <c r="P132" s="364"/>
      <c r="Q132" s="364"/>
      <c r="R132" s="364"/>
      <c r="S132" s="364"/>
      <c r="T132" s="365"/>
      <c r="U132" s="84"/>
      <c r="V132" s="84"/>
      <c r="W132" s="84"/>
      <c r="X132" s="84"/>
      <c r="Y132" s="84"/>
      <c r="Z132" s="84"/>
      <c r="AA132" s="84"/>
      <c r="AB132" s="84"/>
      <c r="AC132" s="84"/>
      <c r="AD132" s="84"/>
      <c r="AE132" s="84"/>
      <c r="AF132" s="84"/>
      <c r="AG132" s="84"/>
    </row>
    <row r="133" spans="1:33" ht="30" customHeight="1">
      <c r="A133" s="428"/>
      <c r="B133" s="78"/>
      <c r="C133" s="78"/>
      <c r="D133" s="79">
        <f t="shared" si="35"/>
        <v>0</v>
      </c>
      <c r="E133" s="78"/>
      <c r="F133" s="78"/>
      <c r="G133" s="78"/>
      <c r="H133" s="378"/>
      <c r="I133" s="379"/>
      <c r="J133" s="363"/>
      <c r="K133" s="364"/>
      <c r="L133" s="365"/>
      <c r="M133" s="363"/>
      <c r="N133" s="364"/>
      <c r="O133" s="364"/>
      <c r="P133" s="364"/>
      <c r="Q133" s="364"/>
      <c r="R133" s="364"/>
      <c r="S133" s="364"/>
      <c r="T133" s="365"/>
      <c r="U133" s="84"/>
      <c r="V133" s="84"/>
      <c r="W133" s="84"/>
      <c r="X133" s="84"/>
      <c r="Y133" s="84"/>
      <c r="Z133" s="84"/>
      <c r="AA133" s="84"/>
      <c r="AB133" s="84"/>
      <c r="AC133" s="84"/>
      <c r="AD133" s="84"/>
      <c r="AE133" s="84"/>
      <c r="AF133" s="84"/>
      <c r="AG133" s="84"/>
    </row>
    <row r="134" spans="1:33" ht="30" customHeight="1">
      <c r="A134" s="428"/>
      <c r="B134" s="78"/>
      <c r="C134" s="78"/>
      <c r="D134" s="79">
        <f t="shared" si="35"/>
        <v>0</v>
      </c>
      <c r="E134" s="78"/>
      <c r="F134" s="78"/>
      <c r="G134" s="78"/>
      <c r="H134" s="378"/>
      <c r="I134" s="379"/>
      <c r="J134" s="363"/>
      <c r="K134" s="364"/>
      <c r="L134" s="365"/>
      <c r="M134" s="363"/>
      <c r="N134" s="364"/>
      <c r="O134" s="364"/>
      <c r="P134" s="364"/>
      <c r="Q134" s="364"/>
      <c r="R134" s="364"/>
      <c r="S134" s="364"/>
      <c r="T134" s="365"/>
      <c r="U134" s="84"/>
      <c r="V134" s="84"/>
      <c r="W134" s="84"/>
      <c r="X134" s="84"/>
      <c r="Y134" s="84"/>
      <c r="Z134" s="84"/>
      <c r="AA134" s="84"/>
      <c r="AB134" s="84"/>
      <c r="AC134" s="84"/>
      <c r="AD134" s="84"/>
      <c r="AE134" s="84"/>
      <c r="AF134" s="84"/>
      <c r="AG134" s="84"/>
    </row>
    <row r="135" spans="1:33" ht="30" customHeight="1">
      <c r="A135" s="75" t="s">
        <v>15</v>
      </c>
      <c r="B135" s="105">
        <f>SUM(B129:B134)</f>
        <v>237</v>
      </c>
      <c r="C135" s="105">
        <f>SUM(C129:C134)</f>
        <v>354</v>
      </c>
      <c r="D135" s="105">
        <f>SUM(D129:D134)</f>
        <v>591</v>
      </c>
      <c r="E135" s="107">
        <f>SUM(E129:E134)</f>
        <v>13</v>
      </c>
      <c r="F135" s="92"/>
      <c r="G135" s="92"/>
      <c r="H135" s="416">
        <f>SUM(H129:I134)</f>
        <v>25000</v>
      </c>
      <c r="I135" s="416"/>
      <c r="J135" s="92"/>
      <c r="K135" s="92"/>
      <c r="L135" s="92"/>
      <c r="M135" s="92"/>
      <c r="N135" s="92"/>
      <c r="O135" s="92"/>
      <c r="P135" s="92"/>
      <c r="Q135" s="92"/>
      <c r="R135" s="92"/>
      <c r="S135" s="92"/>
      <c r="T135" s="92"/>
      <c r="U135" s="84"/>
      <c r="V135" s="84"/>
      <c r="W135" s="84"/>
      <c r="X135" s="84"/>
      <c r="Y135" s="84"/>
      <c r="Z135" s="84"/>
      <c r="AA135" s="84"/>
      <c r="AB135" s="84"/>
      <c r="AC135" s="84"/>
      <c r="AD135" s="84"/>
      <c r="AE135" s="84"/>
      <c r="AF135" s="84"/>
      <c r="AG135" s="84"/>
    </row>
    <row r="136" spans="1:33" ht="11.25" customHeight="1">
      <c r="A136" s="90"/>
      <c r="B136" s="84"/>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row>
    <row r="137" spans="1:33" ht="21" customHeight="1">
      <c r="A137" s="433" t="s">
        <v>42</v>
      </c>
      <c r="B137" s="434"/>
      <c r="C137" s="434"/>
      <c r="D137" s="434"/>
      <c r="E137" s="434"/>
      <c r="F137" s="434"/>
      <c r="G137" s="434"/>
      <c r="H137" s="434"/>
      <c r="I137" s="434"/>
      <c r="J137" s="434"/>
      <c r="K137" s="434"/>
      <c r="L137" s="434"/>
      <c r="M137" s="434"/>
      <c r="N137" s="434"/>
      <c r="O137" s="434"/>
      <c r="P137" s="434"/>
      <c r="Q137" s="434"/>
      <c r="R137" s="434"/>
      <c r="S137" s="434"/>
      <c r="T137" s="435"/>
      <c r="U137" s="84"/>
      <c r="V137" s="84"/>
      <c r="W137" s="84"/>
      <c r="X137" s="84"/>
      <c r="Y137" s="84"/>
      <c r="Z137" s="84"/>
      <c r="AA137" s="84"/>
      <c r="AB137" s="84"/>
      <c r="AC137" s="84"/>
      <c r="AD137" s="84"/>
      <c r="AE137" s="84"/>
      <c r="AF137" s="84"/>
      <c r="AG137" s="84"/>
    </row>
    <row r="138" spans="1:33" ht="35" customHeight="1">
      <c r="A138" s="355" t="s">
        <v>331</v>
      </c>
      <c r="B138" s="356"/>
      <c r="C138" s="356"/>
      <c r="D138" s="356"/>
      <c r="E138" s="356"/>
      <c r="F138" s="356"/>
      <c r="G138" s="356"/>
      <c r="H138" s="356"/>
      <c r="I138" s="356"/>
      <c r="J138" s="356"/>
      <c r="K138" s="356"/>
      <c r="L138" s="356"/>
      <c r="M138" s="356"/>
      <c r="N138" s="356"/>
      <c r="O138" s="356"/>
      <c r="P138" s="356"/>
      <c r="Q138" s="356"/>
      <c r="R138" s="356"/>
      <c r="S138" s="356"/>
      <c r="T138" s="357"/>
      <c r="U138" s="84"/>
      <c r="V138" s="84"/>
      <c r="W138" s="84"/>
      <c r="X138" s="84"/>
      <c r="Y138" s="84"/>
      <c r="Z138" s="84"/>
      <c r="AA138" s="84"/>
      <c r="AB138" s="84"/>
      <c r="AC138" s="84"/>
      <c r="AD138" s="84"/>
      <c r="AE138" s="84"/>
      <c r="AF138" s="84"/>
      <c r="AG138" s="84"/>
    </row>
    <row r="139" spans="1:33" ht="35" customHeight="1">
      <c r="A139" s="358"/>
      <c r="B139" s="359"/>
      <c r="C139" s="359"/>
      <c r="D139" s="359"/>
      <c r="E139" s="359"/>
      <c r="F139" s="359"/>
      <c r="G139" s="359"/>
      <c r="H139" s="359"/>
      <c r="I139" s="359"/>
      <c r="J139" s="359"/>
      <c r="K139" s="359"/>
      <c r="L139" s="359"/>
      <c r="M139" s="359"/>
      <c r="N139" s="359"/>
      <c r="O139" s="359"/>
      <c r="P139" s="359"/>
      <c r="Q139" s="359"/>
      <c r="R139" s="359"/>
      <c r="S139" s="359"/>
      <c r="T139" s="360"/>
      <c r="U139" s="98"/>
      <c r="V139" s="98"/>
      <c r="W139" s="98"/>
      <c r="X139" s="98"/>
      <c r="Y139" s="98"/>
      <c r="Z139" s="98"/>
      <c r="AA139" s="98"/>
      <c r="AB139" s="98"/>
      <c r="AC139" s="98"/>
      <c r="AD139" s="98"/>
      <c r="AE139" s="98"/>
      <c r="AF139" s="98"/>
      <c r="AG139" s="98"/>
    </row>
    <row r="140" spans="1:33">
      <c r="U140" s="84"/>
      <c r="V140" s="84"/>
      <c r="W140" s="84"/>
      <c r="X140" s="84"/>
      <c r="Y140" s="84"/>
      <c r="Z140" s="84"/>
      <c r="AA140" s="84"/>
      <c r="AB140" s="84"/>
      <c r="AC140" s="84"/>
      <c r="AD140" s="84"/>
      <c r="AE140" s="84"/>
      <c r="AF140" s="84"/>
      <c r="AG140" s="84"/>
    </row>
  </sheetData>
  <sheetProtection algorithmName="SHA-512" hashValue="le99APppExOIb8n4lp99vYkUopec9bM5TVLK9AZPlJAegUsl8tiIqu+e8m749/YensM9WSV8V9AIz+Wf2JjMqg==" saltValue="i4NP2WhhVRZQ99Y4ATidZg==" spinCount="100000" sheet="1" formatCells="0" formatColumns="0" formatRows="0" insertRows="0" deleteRows="0" selectLockedCells="1" autoFilter="0"/>
  <protectedRanges>
    <protectedRange sqref="A38 A102 A121 A138 A73" name="Rango1"/>
    <protectedRange sqref="C46:T70 U46:V69 U70:Y70 L118:V118 L112:U117 F135:U135 B129:U134 P84:P98 C84:O99 P99:T99 C35:AG35 C13:V34" name="Rango1_1"/>
  </protectedRanges>
  <mergeCells count="369">
    <mergeCell ref="A137:T137"/>
    <mergeCell ref="A132:A134"/>
    <mergeCell ref="H130:I130"/>
    <mergeCell ref="H131:I131"/>
    <mergeCell ref="H135:I135"/>
    <mergeCell ref="J132:L132"/>
    <mergeCell ref="X70:Y70"/>
    <mergeCell ref="A70:B70"/>
    <mergeCell ref="A99:B99"/>
    <mergeCell ref="X108:AB108"/>
    <mergeCell ref="Z88:AD88"/>
    <mergeCell ref="Z94:AD94"/>
    <mergeCell ref="Y118:Z118"/>
    <mergeCell ref="J116:L116"/>
    <mergeCell ref="J112:L112"/>
    <mergeCell ref="H118:I118"/>
    <mergeCell ref="H129:I129"/>
    <mergeCell ref="Z95:AD95"/>
    <mergeCell ref="Z96:AD96"/>
    <mergeCell ref="Z97:AD97"/>
    <mergeCell ref="Z98:AD98"/>
    <mergeCell ref="A107:AF107"/>
    <mergeCell ref="B109:E110"/>
    <mergeCell ref="H110:I111"/>
    <mergeCell ref="J129:L129"/>
    <mergeCell ref="J130:L130"/>
    <mergeCell ref="J131:L131"/>
    <mergeCell ref="F82:F83"/>
    <mergeCell ref="Z85:AD85"/>
    <mergeCell ref="Z86:AD86"/>
    <mergeCell ref="Z87:AD87"/>
    <mergeCell ref="R99:U99"/>
    <mergeCell ref="V87:Y87"/>
    <mergeCell ref="V88:Y88"/>
    <mergeCell ref="V89:Y89"/>
    <mergeCell ref="V90:Y90"/>
    <mergeCell ref="V91:Y91"/>
    <mergeCell ref="V92:Y92"/>
    <mergeCell ref="V93:Y93"/>
    <mergeCell ref="V94:Y94"/>
    <mergeCell ref="V95:Y95"/>
    <mergeCell ref="V96:Y96"/>
    <mergeCell ref="V97:Y97"/>
    <mergeCell ref="V98:Y98"/>
    <mergeCell ref="A1:AG5"/>
    <mergeCell ref="A6:AG6"/>
    <mergeCell ref="A7:AG7"/>
    <mergeCell ref="A8:AG8"/>
    <mergeCell ref="F110:F111"/>
    <mergeCell ref="G110:G111"/>
    <mergeCell ref="A112:A114"/>
    <mergeCell ref="A129:A131"/>
    <mergeCell ref="A108:A111"/>
    <mergeCell ref="G82:I82"/>
    <mergeCell ref="J82:L82"/>
    <mergeCell ref="C80:F81"/>
    <mergeCell ref="P81:P83"/>
    <mergeCell ref="Q81:Q83"/>
    <mergeCell ref="A101:AG101"/>
    <mergeCell ref="A102:AG104"/>
    <mergeCell ref="Z81:AD83"/>
    <mergeCell ref="Z89:AD89"/>
    <mergeCell ref="Z90:AD90"/>
    <mergeCell ref="Z91:AD91"/>
    <mergeCell ref="Z92:AD92"/>
    <mergeCell ref="Z93:AD93"/>
    <mergeCell ref="Z84:AD84"/>
    <mergeCell ref="A121:AF123"/>
    <mergeCell ref="H133:I133"/>
    <mergeCell ref="AA116:AC116"/>
    <mergeCell ref="AA117:AC117"/>
    <mergeCell ref="A115:A117"/>
    <mergeCell ref="AA112:AC112"/>
    <mergeCell ref="AA113:AC113"/>
    <mergeCell ref="AA114:AC114"/>
    <mergeCell ref="AD113:AG113"/>
    <mergeCell ref="AD110:AG111"/>
    <mergeCell ref="AD112:AG112"/>
    <mergeCell ref="AD114:AG114"/>
    <mergeCell ref="AD115:AG115"/>
    <mergeCell ref="AD116:AG116"/>
    <mergeCell ref="AD117:AG117"/>
    <mergeCell ref="B125:H125"/>
    <mergeCell ref="AA110:AC111"/>
    <mergeCell ref="A120:AF120"/>
    <mergeCell ref="H117:I117"/>
    <mergeCell ref="H116:I116"/>
    <mergeCell ref="H115:I115"/>
    <mergeCell ref="H114:I114"/>
    <mergeCell ref="H113:I113"/>
    <mergeCell ref="H112:I112"/>
    <mergeCell ref="J133:L133"/>
    <mergeCell ref="X54:Y54"/>
    <mergeCell ref="Z54:AB54"/>
    <mergeCell ref="AC54:AG54"/>
    <mergeCell ref="X55:Y55"/>
    <mergeCell ref="Z55:AB55"/>
    <mergeCell ref="AC55:AG55"/>
    <mergeCell ref="J134:L134"/>
    <mergeCell ref="M133:T133"/>
    <mergeCell ref="M134:T134"/>
    <mergeCell ref="J114:L114"/>
    <mergeCell ref="J115:L115"/>
    <mergeCell ref="X110:X111"/>
    <mergeCell ref="M129:T129"/>
    <mergeCell ref="M130:T130"/>
    <mergeCell ref="M131:T131"/>
    <mergeCell ref="J117:L117"/>
    <mergeCell ref="M112:R112"/>
    <mergeCell ref="M113:R113"/>
    <mergeCell ref="J113:L113"/>
    <mergeCell ref="N125:T125"/>
    <mergeCell ref="AC108:AF108"/>
    <mergeCell ref="B108:W108"/>
    <mergeCell ref="I125:M125"/>
    <mergeCell ref="H132:I132"/>
    <mergeCell ref="X51:Y51"/>
    <mergeCell ref="Z51:AB51"/>
    <mergeCell ref="AC51:AG51"/>
    <mergeCell ref="X52:Y52"/>
    <mergeCell ref="Z52:AB52"/>
    <mergeCell ref="AC52:AG52"/>
    <mergeCell ref="X53:Y53"/>
    <mergeCell ref="Z53:AB53"/>
    <mergeCell ref="AC53:AG53"/>
    <mergeCell ref="Y112:Z112"/>
    <mergeCell ref="Y113:Z113"/>
    <mergeCell ref="Y115:Z115"/>
    <mergeCell ref="Y116:Z116"/>
    <mergeCell ref="Y117:Z117"/>
    <mergeCell ref="C82:E82"/>
    <mergeCell ref="C43:U43"/>
    <mergeCell ref="V43:AG43"/>
    <mergeCell ref="C44:E44"/>
    <mergeCell ref="F44:H44"/>
    <mergeCell ref="I44:K44"/>
    <mergeCell ref="L44:N44"/>
    <mergeCell ref="R44:T44"/>
    <mergeCell ref="U44:U45"/>
    <mergeCell ref="V44:V45"/>
    <mergeCell ref="W44:W45"/>
    <mergeCell ref="X44:Y45"/>
    <mergeCell ref="Z44:AB45"/>
    <mergeCell ref="AC44:AG45"/>
    <mergeCell ref="AC60:AG60"/>
    <mergeCell ref="X61:Y61"/>
    <mergeCell ref="Z61:AB61"/>
    <mergeCell ref="A78:AG78"/>
    <mergeCell ref="X46:Y46"/>
    <mergeCell ref="X67:Y67"/>
    <mergeCell ref="Z67:AB67"/>
    <mergeCell ref="AC67:AG67"/>
    <mergeCell ref="X68:Y68"/>
    <mergeCell ref="Z68:AB68"/>
    <mergeCell ref="AC68:AG68"/>
    <mergeCell ref="X69:Y69"/>
    <mergeCell ref="Z69:AB69"/>
    <mergeCell ref="AC69:AG69"/>
    <mergeCell ref="X64:Y64"/>
    <mergeCell ref="Z64:AB64"/>
    <mergeCell ref="AC64:AG64"/>
    <mergeCell ref="X65:Y65"/>
    <mergeCell ref="Z65:AB65"/>
    <mergeCell ref="AC65:AG65"/>
    <mergeCell ref="X66:Y66"/>
    <mergeCell ref="Z66:AB66"/>
    <mergeCell ref="AC66:AG66"/>
    <mergeCell ref="X63:Y63"/>
    <mergeCell ref="Z63:AB63"/>
    <mergeCell ref="AC63:AG63"/>
    <mergeCell ref="X56:Y56"/>
    <mergeCell ref="Z56:AB56"/>
    <mergeCell ref="AC56:AG56"/>
    <mergeCell ref="X57:Y57"/>
    <mergeCell ref="Z57:AB57"/>
    <mergeCell ref="AC57:AG57"/>
    <mergeCell ref="X58:Y58"/>
    <mergeCell ref="Z58:AB58"/>
    <mergeCell ref="AC58:AG58"/>
    <mergeCell ref="X59:Y59"/>
    <mergeCell ref="Z59:AB59"/>
    <mergeCell ref="AC59:AG59"/>
    <mergeCell ref="X60:Y60"/>
    <mergeCell ref="Z60:AB60"/>
    <mergeCell ref="AC61:AG61"/>
    <mergeCell ref="X19:Y19"/>
    <mergeCell ref="Z18:AB18"/>
    <mergeCell ref="A19:B22"/>
    <mergeCell ref="Z20:AB20"/>
    <mergeCell ref="AC19:AG19"/>
    <mergeCell ref="X20:Y20"/>
    <mergeCell ref="AC20:AG20"/>
    <mergeCell ref="X62:Y62"/>
    <mergeCell ref="Z62:AB62"/>
    <mergeCell ref="AC62:AG62"/>
    <mergeCell ref="Z46:AB46"/>
    <mergeCell ref="AC46:AG46"/>
    <mergeCell ref="X47:Y47"/>
    <mergeCell ref="Z47:AB47"/>
    <mergeCell ref="AC47:AG47"/>
    <mergeCell ref="X48:Y48"/>
    <mergeCell ref="Z48:AB48"/>
    <mergeCell ref="AC48:AG48"/>
    <mergeCell ref="X49:Y49"/>
    <mergeCell ref="Z49:AB49"/>
    <mergeCell ref="AC49:AG49"/>
    <mergeCell ref="X50:Y50"/>
    <mergeCell ref="Z50:AB50"/>
    <mergeCell ref="AC50:AG50"/>
    <mergeCell ref="A16:B18"/>
    <mergeCell ref="C9:X9"/>
    <mergeCell ref="Y9:AC9"/>
    <mergeCell ref="AD9:AG9"/>
    <mergeCell ref="C10:U10"/>
    <mergeCell ref="V10:AG10"/>
    <mergeCell ref="C11:E11"/>
    <mergeCell ref="F11:H11"/>
    <mergeCell ref="I11:K11"/>
    <mergeCell ref="L11:N11"/>
    <mergeCell ref="R11:T11"/>
    <mergeCell ref="U11:U12"/>
    <mergeCell ref="V11:V12"/>
    <mergeCell ref="W11:W12"/>
    <mergeCell ref="X11:Y12"/>
    <mergeCell ref="Z11:AB12"/>
    <mergeCell ref="AC11:AG12"/>
    <mergeCell ref="Z21:AB21"/>
    <mergeCell ref="X21:Y21"/>
    <mergeCell ref="AC21:AG21"/>
    <mergeCell ref="A9:B12"/>
    <mergeCell ref="X13:Y13"/>
    <mergeCell ref="Z13:AB13"/>
    <mergeCell ref="AC13:AG13"/>
    <mergeCell ref="X14:Y14"/>
    <mergeCell ref="Z14:AB14"/>
    <mergeCell ref="AC14:AG14"/>
    <mergeCell ref="X15:Y15"/>
    <mergeCell ref="Z15:AB15"/>
    <mergeCell ref="AC15:AG15"/>
    <mergeCell ref="X16:Y16"/>
    <mergeCell ref="Z16:AB16"/>
    <mergeCell ref="AC16:AG16"/>
    <mergeCell ref="X17:Y17"/>
    <mergeCell ref="Z17:AB17"/>
    <mergeCell ref="AC17:AG17"/>
    <mergeCell ref="X18:Y18"/>
    <mergeCell ref="Z19:AB19"/>
    <mergeCell ref="AC18:AG18"/>
    <mergeCell ref="O11:Q11"/>
    <mergeCell ref="A13:B15"/>
    <mergeCell ref="X26:Y26"/>
    <mergeCell ref="Z26:AB26"/>
    <mergeCell ref="AC26:AG26"/>
    <mergeCell ref="X32:Y32"/>
    <mergeCell ref="A35:B35"/>
    <mergeCell ref="X35:Y35"/>
    <mergeCell ref="Z29:AB29"/>
    <mergeCell ref="AC29:AG29"/>
    <mergeCell ref="X30:Y30"/>
    <mergeCell ref="Z30:AB30"/>
    <mergeCell ref="AC30:AG30"/>
    <mergeCell ref="X31:Y31"/>
    <mergeCell ref="Z31:AB31"/>
    <mergeCell ref="AC31:AG31"/>
    <mergeCell ref="A37:AG37"/>
    <mergeCell ref="O44:Q44"/>
    <mergeCell ref="A38:AG40"/>
    <mergeCell ref="A29:B31"/>
    <mergeCell ref="A32:B34"/>
    <mergeCell ref="A23:B25"/>
    <mergeCell ref="A26:B28"/>
    <mergeCell ref="A72:AG72"/>
    <mergeCell ref="A58:B60"/>
    <mergeCell ref="A61:B63"/>
    <mergeCell ref="A64:B66"/>
    <mergeCell ref="A67:B69"/>
    <mergeCell ref="A49:B51"/>
    <mergeCell ref="A52:B54"/>
    <mergeCell ref="A55:B57"/>
    <mergeCell ref="X23:Y23"/>
    <mergeCell ref="Z23:AB23"/>
    <mergeCell ref="AC23:AG23"/>
    <mergeCell ref="X24:Y24"/>
    <mergeCell ref="Z24:AB24"/>
    <mergeCell ref="AC24:AG24"/>
    <mergeCell ref="X25:Y25"/>
    <mergeCell ref="Z25:AB25"/>
    <mergeCell ref="AC25:AG25"/>
    <mergeCell ref="AC22:AG22"/>
    <mergeCell ref="Z22:AB22"/>
    <mergeCell ref="X22:Y22"/>
    <mergeCell ref="A73:AG75"/>
    <mergeCell ref="X27:Y27"/>
    <mergeCell ref="Z27:AB27"/>
    <mergeCell ref="AC27:AG27"/>
    <mergeCell ref="X28:Y28"/>
    <mergeCell ref="Z28:AB28"/>
    <mergeCell ref="Z32:AB32"/>
    <mergeCell ref="AC32:AG32"/>
    <mergeCell ref="X33:Y33"/>
    <mergeCell ref="Z33:AB33"/>
    <mergeCell ref="AC33:AG33"/>
    <mergeCell ref="X34:Y34"/>
    <mergeCell ref="Z34:AB34"/>
    <mergeCell ref="AC34:AG34"/>
    <mergeCell ref="C42:X42"/>
    <mergeCell ref="Y42:AC42"/>
    <mergeCell ref="AD42:AG42"/>
    <mergeCell ref="AC28:AG28"/>
    <mergeCell ref="X29:Y29"/>
    <mergeCell ref="A42:B45"/>
    <mergeCell ref="A46:B48"/>
    <mergeCell ref="R89:U89"/>
    <mergeCell ref="R90:U90"/>
    <mergeCell ref="R91:U91"/>
    <mergeCell ref="R92:U92"/>
    <mergeCell ref="R93:U93"/>
    <mergeCell ref="R94:U94"/>
    <mergeCell ref="R95:U95"/>
    <mergeCell ref="R96:U96"/>
    <mergeCell ref="R97:U97"/>
    <mergeCell ref="A138:T139"/>
    <mergeCell ref="Y110:Z111"/>
    <mergeCell ref="W110:W111"/>
    <mergeCell ref="M132:T132"/>
    <mergeCell ref="A125:A128"/>
    <mergeCell ref="B126:E127"/>
    <mergeCell ref="M110:R111"/>
    <mergeCell ref="S109:V110"/>
    <mergeCell ref="F127:F128"/>
    <mergeCell ref="G127:G128"/>
    <mergeCell ref="M115:R115"/>
    <mergeCell ref="M116:R116"/>
    <mergeCell ref="M117:R117"/>
    <mergeCell ref="H127:I128"/>
    <mergeCell ref="J127:L128"/>
    <mergeCell ref="M127:T128"/>
    <mergeCell ref="F126:T126"/>
    <mergeCell ref="M114:R114"/>
    <mergeCell ref="F109:R109"/>
    <mergeCell ref="H134:I134"/>
    <mergeCell ref="J110:L111"/>
    <mergeCell ref="W109:AG109"/>
    <mergeCell ref="Y114:Z114"/>
    <mergeCell ref="AA115:AC115"/>
    <mergeCell ref="AA79:AD79"/>
    <mergeCell ref="S80:AD80"/>
    <mergeCell ref="G80:R80"/>
    <mergeCell ref="C79:U79"/>
    <mergeCell ref="R81:U83"/>
    <mergeCell ref="R98:U98"/>
    <mergeCell ref="M82:O82"/>
    <mergeCell ref="G81:O81"/>
    <mergeCell ref="A79:B83"/>
    <mergeCell ref="V81:Y83"/>
    <mergeCell ref="V84:Y84"/>
    <mergeCell ref="V85:Y85"/>
    <mergeCell ref="V86:Y86"/>
    <mergeCell ref="V79:Z79"/>
    <mergeCell ref="A84:B86"/>
    <mergeCell ref="A87:B89"/>
    <mergeCell ref="A90:B92"/>
    <mergeCell ref="A93:B95"/>
    <mergeCell ref="A96:B98"/>
    <mergeCell ref="R84:U84"/>
    <mergeCell ref="R85:U85"/>
    <mergeCell ref="R86:U86"/>
    <mergeCell ref="R87:U87"/>
    <mergeCell ref="R88:U88"/>
  </mergeCells>
  <phoneticPr fontId="42" type="noConversion"/>
  <printOptions horizontalCentered="1"/>
  <pageMargins left="0.24000000000000002" right="0.24000000000000002" top="0.35314960629921266" bottom="0.35314960629921266" header="0.31" footer="0.31"/>
  <pageSetup scale="43" orientation="landscape"/>
  <headerFooter>
    <oddFooter>Página &amp;P&amp;R&amp;A</oddFooter>
  </headerFooter>
  <rowBreaks count="6" manualBreakCount="6">
    <brk id="35" max="32" man="1"/>
    <brk id="41" max="29" man="1"/>
    <brk id="77" max="16383" man="1"/>
    <brk id="106" max="16383" man="1"/>
    <brk id="124" max="16383" man="1"/>
    <brk id="140" max="16383" man="1"/>
  </rowBreaks>
  <ignoredErrors>
    <ignoredError sqref="E13 E34" unlockedFormula="1"/>
    <ignoredError sqref="D118" formula="1"/>
  </ignoredErrors>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9"/>
  <sheetViews>
    <sheetView view="pageBreakPreview" zoomScale="85" zoomScaleSheetLayoutView="85" workbookViewId="0">
      <selection activeCell="S25" sqref="S25"/>
    </sheetView>
  </sheetViews>
  <sheetFormatPr baseColWidth="10" defaultColWidth="11.125" defaultRowHeight="15" x14ac:dyDescent="0"/>
  <cols>
    <col min="1" max="1" width="12.625" style="76" customWidth="1"/>
    <col min="2" max="2" width="24" style="76" customWidth="1"/>
    <col min="3" max="3" width="7.625" style="76" customWidth="1"/>
    <col min="4" max="4" width="7.125" style="76" customWidth="1"/>
    <col min="5" max="7" width="8.625" style="76" customWidth="1"/>
    <col min="8" max="8" width="7.625" style="76" customWidth="1"/>
    <col min="9" max="9" width="6.125" style="76" customWidth="1"/>
    <col min="10" max="12" width="8.625" style="76" customWidth="1"/>
    <col min="13" max="13" width="7.625" style="76" customWidth="1"/>
    <col min="14" max="14" width="7.875" style="76" customWidth="1"/>
    <col min="15" max="17" width="8.625" style="76" customWidth="1"/>
    <col min="18" max="18" width="15.125" style="76" customWidth="1"/>
    <col min="19" max="19" width="8.625" style="76" customWidth="1"/>
    <col min="20" max="20" width="8.5" style="76" customWidth="1"/>
    <col min="21" max="22" width="5.625" style="76" customWidth="1"/>
    <col min="23" max="23" width="24" style="76" customWidth="1"/>
    <col min="24" max="16384" width="11.125" style="76"/>
  </cols>
  <sheetData>
    <row r="1" spans="1:23" ht="15" customHeight="1">
      <c r="A1" s="481"/>
      <c r="B1" s="481"/>
      <c r="C1" s="481"/>
      <c r="D1" s="481"/>
      <c r="E1" s="481"/>
      <c r="F1" s="481"/>
      <c r="G1" s="481"/>
      <c r="H1" s="481"/>
      <c r="I1" s="481"/>
      <c r="J1" s="481"/>
      <c r="K1" s="481"/>
      <c r="L1" s="481"/>
      <c r="M1" s="481"/>
      <c r="N1" s="481"/>
      <c r="O1" s="481"/>
      <c r="P1" s="481"/>
      <c r="Q1" s="481"/>
      <c r="R1" s="482" t="s">
        <v>48</v>
      </c>
      <c r="S1" s="482"/>
      <c r="T1" s="482"/>
      <c r="U1" s="482"/>
      <c r="V1" s="482"/>
      <c r="W1" s="482"/>
    </row>
    <row r="2" spans="1:23">
      <c r="A2" s="481"/>
      <c r="B2" s="481"/>
      <c r="C2" s="481"/>
      <c r="D2" s="481"/>
      <c r="E2" s="481"/>
      <c r="F2" s="481"/>
      <c r="G2" s="481"/>
      <c r="H2" s="481"/>
      <c r="I2" s="481"/>
      <c r="J2" s="481"/>
      <c r="K2" s="481"/>
      <c r="L2" s="481"/>
      <c r="M2" s="481"/>
      <c r="N2" s="481"/>
      <c r="O2" s="481"/>
      <c r="P2" s="481"/>
      <c r="Q2" s="481"/>
      <c r="R2" s="482"/>
      <c r="S2" s="482"/>
      <c r="T2" s="482"/>
      <c r="U2" s="482"/>
      <c r="V2" s="482"/>
      <c r="W2" s="482"/>
    </row>
    <row r="3" spans="1:23">
      <c r="A3" s="481"/>
      <c r="B3" s="481"/>
      <c r="C3" s="481"/>
      <c r="D3" s="481"/>
      <c r="E3" s="481"/>
      <c r="F3" s="481"/>
      <c r="G3" s="481"/>
      <c r="H3" s="481"/>
      <c r="I3" s="481"/>
      <c r="J3" s="481"/>
      <c r="K3" s="481"/>
      <c r="L3" s="481"/>
      <c r="M3" s="481"/>
      <c r="N3" s="481"/>
      <c r="O3" s="481"/>
      <c r="P3" s="481"/>
      <c r="Q3" s="481"/>
      <c r="R3" s="482"/>
      <c r="S3" s="482"/>
      <c r="T3" s="482"/>
      <c r="U3" s="482"/>
      <c r="V3" s="482"/>
      <c r="W3" s="482"/>
    </row>
    <row r="4" spans="1:23">
      <c r="A4" s="481"/>
      <c r="B4" s="481"/>
      <c r="C4" s="481"/>
      <c r="D4" s="481"/>
      <c r="E4" s="481"/>
      <c r="F4" s="481"/>
      <c r="G4" s="481"/>
      <c r="H4" s="481"/>
      <c r="I4" s="481"/>
      <c r="J4" s="481"/>
      <c r="K4" s="481"/>
      <c r="L4" s="481"/>
      <c r="M4" s="481"/>
      <c r="N4" s="481"/>
      <c r="O4" s="481"/>
      <c r="P4" s="481"/>
      <c r="Q4" s="481"/>
      <c r="R4" s="482"/>
      <c r="S4" s="482"/>
      <c r="T4" s="482"/>
      <c r="U4" s="482"/>
      <c r="V4" s="482"/>
      <c r="W4" s="482"/>
    </row>
    <row r="5" spans="1:23" ht="35.25" customHeight="1">
      <c r="A5" s="481"/>
      <c r="B5" s="481"/>
      <c r="C5" s="481"/>
      <c r="D5" s="481"/>
      <c r="E5" s="481"/>
      <c r="F5" s="481"/>
      <c r="G5" s="481"/>
      <c r="H5" s="481"/>
      <c r="I5" s="481"/>
      <c r="J5" s="481"/>
      <c r="K5" s="481"/>
      <c r="L5" s="481"/>
      <c r="M5" s="481"/>
      <c r="N5" s="481"/>
      <c r="O5" s="481"/>
      <c r="P5" s="481"/>
      <c r="Q5" s="481"/>
      <c r="R5" s="482"/>
      <c r="S5" s="482"/>
      <c r="T5" s="482"/>
      <c r="U5" s="482"/>
      <c r="V5" s="482"/>
      <c r="W5" s="482"/>
    </row>
    <row r="6" spans="1:23" ht="21" customHeight="1">
      <c r="A6" s="483" t="s">
        <v>51</v>
      </c>
      <c r="B6" s="483"/>
      <c r="C6" s="483"/>
      <c r="D6" s="483"/>
      <c r="E6" s="483"/>
      <c r="F6" s="483"/>
      <c r="G6" s="483"/>
      <c r="H6" s="483"/>
      <c r="I6" s="483"/>
      <c r="J6" s="483"/>
      <c r="K6" s="483"/>
      <c r="L6" s="483"/>
      <c r="M6" s="483"/>
      <c r="N6" s="483"/>
      <c r="O6" s="483"/>
      <c r="P6" s="483"/>
      <c r="Q6" s="483"/>
      <c r="R6" s="483"/>
      <c r="S6" s="483"/>
      <c r="T6" s="483"/>
      <c r="U6" s="483"/>
      <c r="V6" s="483"/>
      <c r="W6" s="483"/>
    </row>
    <row r="7" spans="1:23" ht="31.5" customHeight="1">
      <c r="A7" s="217" t="s">
        <v>202</v>
      </c>
      <c r="B7" s="217"/>
      <c r="C7" s="217"/>
      <c r="D7" s="217"/>
      <c r="E7" s="217"/>
      <c r="F7" s="217"/>
      <c r="G7" s="217"/>
      <c r="H7" s="217"/>
      <c r="I7" s="217"/>
      <c r="J7" s="217"/>
      <c r="K7" s="217"/>
      <c r="L7" s="217"/>
      <c r="M7" s="217"/>
      <c r="N7" s="217"/>
      <c r="O7" s="217"/>
      <c r="P7" s="217"/>
      <c r="Q7" s="217"/>
      <c r="R7" s="217"/>
      <c r="S7" s="217"/>
      <c r="T7" s="217"/>
      <c r="U7" s="217"/>
      <c r="V7" s="217"/>
      <c r="W7" s="217"/>
    </row>
    <row r="8" spans="1:23" ht="6.75" customHeight="1">
      <c r="A8" s="112"/>
      <c r="B8" s="112"/>
      <c r="C8" s="112"/>
      <c r="D8" s="112"/>
      <c r="E8" s="112"/>
      <c r="F8" s="112"/>
      <c r="G8" s="112"/>
      <c r="H8" s="112"/>
      <c r="I8" s="112"/>
      <c r="J8" s="112"/>
      <c r="K8" s="112"/>
      <c r="L8" s="112"/>
      <c r="M8" s="112"/>
      <c r="N8" s="112"/>
      <c r="O8" s="112"/>
      <c r="P8" s="112"/>
      <c r="Q8" s="112"/>
      <c r="R8" s="112"/>
      <c r="S8" s="112"/>
    </row>
    <row r="9" spans="1:23" ht="30" customHeight="1" thickBot="1">
      <c r="A9" s="480" t="s">
        <v>227</v>
      </c>
      <c r="B9" s="480"/>
      <c r="C9" s="480"/>
      <c r="D9" s="480"/>
      <c r="E9" s="480"/>
      <c r="F9" s="480"/>
      <c r="G9" s="480"/>
      <c r="H9" s="480"/>
      <c r="I9" s="480"/>
      <c r="J9" s="480"/>
      <c r="K9" s="480"/>
      <c r="L9" s="480"/>
      <c r="M9" s="480"/>
      <c r="N9" s="480"/>
      <c r="O9" s="480"/>
      <c r="P9" s="480"/>
      <c r="Q9" s="480"/>
      <c r="R9" s="480"/>
      <c r="S9" s="480"/>
      <c r="T9" s="480"/>
      <c r="U9" s="480"/>
      <c r="V9" s="480"/>
      <c r="W9" s="480"/>
    </row>
    <row r="10" spans="1:23" ht="30" customHeight="1" thickBot="1">
      <c r="A10" s="128"/>
      <c r="B10" s="128"/>
      <c r="C10" s="347" t="s">
        <v>171</v>
      </c>
      <c r="D10" s="327"/>
      <c r="E10" s="327"/>
      <c r="F10" s="326">
        <f>'Servicios EE'!B20</f>
        <v>31</v>
      </c>
      <c r="G10" s="328"/>
      <c r="H10" s="347" t="s">
        <v>172</v>
      </c>
      <c r="I10" s="327"/>
      <c r="J10" s="327"/>
      <c r="K10" s="326">
        <f>'Servicios EE'!C20+'Servicios EE'!C22</f>
        <v>14</v>
      </c>
      <c r="L10" s="328"/>
      <c r="M10" s="347" t="s">
        <v>173</v>
      </c>
      <c r="N10" s="327"/>
      <c r="O10" s="327"/>
      <c r="P10" s="326">
        <f>'Servicios EE'!D20</f>
        <v>0</v>
      </c>
      <c r="Q10" s="328"/>
      <c r="R10" s="128"/>
      <c r="S10" s="128"/>
      <c r="T10" s="128"/>
      <c r="U10" s="128"/>
      <c r="V10" s="128"/>
      <c r="W10" s="128"/>
    </row>
    <row r="11" spans="1:23" ht="27" customHeight="1">
      <c r="A11" s="329" t="s">
        <v>89</v>
      </c>
      <c r="B11" s="473" t="s">
        <v>111</v>
      </c>
      <c r="C11" s="474" t="s">
        <v>114</v>
      </c>
      <c r="D11" s="484"/>
      <c r="E11" s="484"/>
      <c r="F11" s="484"/>
      <c r="G11" s="484"/>
      <c r="H11" s="332"/>
      <c r="I11" s="332"/>
      <c r="J11" s="332"/>
      <c r="K11" s="332"/>
      <c r="L11" s="332"/>
      <c r="M11" s="332"/>
      <c r="N11" s="332"/>
      <c r="O11" s="332"/>
      <c r="P11" s="332"/>
      <c r="Q11" s="338"/>
      <c r="R11" s="329" t="s">
        <v>40</v>
      </c>
      <c r="S11" s="442" t="s">
        <v>179</v>
      </c>
      <c r="T11" s="442" t="s">
        <v>180</v>
      </c>
      <c r="U11" s="329" t="s">
        <v>93</v>
      </c>
      <c r="V11" s="329"/>
      <c r="W11" s="329"/>
    </row>
    <row r="12" spans="1:23" ht="28.5" customHeight="1">
      <c r="A12" s="329"/>
      <c r="B12" s="485"/>
      <c r="C12" s="477" t="s">
        <v>115</v>
      </c>
      <c r="D12" s="331" t="s">
        <v>90</v>
      </c>
      <c r="E12" s="332"/>
      <c r="F12" s="332"/>
      <c r="G12" s="338"/>
      <c r="H12" s="477" t="s">
        <v>115</v>
      </c>
      <c r="I12" s="331" t="s">
        <v>90</v>
      </c>
      <c r="J12" s="332"/>
      <c r="K12" s="332"/>
      <c r="L12" s="338"/>
      <c r="M12" s="477" t="s">
        <v>115</v>
      </c>
      <c r="N12" s="331" t="s">
        <v>90</v>
      </c>
      <c r="O12" s="332"/>
      <c r="P12" s="332"/>
      <c r="Q12" s="338"/>
      <c r="R12" s="329"/>
      <c r="S12" s="442"/>
      <c r="T12" s="442"/>
      <c r="U12" s="329"/>
      <c r="V12" s="329"/>
      <c r="W12" s="329"/>
    </row>
    <row r="13" spans="1:23" ht="28.5" customHeight="1">
      <c r="A13" s="329"/>
      <c r="B13" s="485"/>
      <c r="C13" s="478"/>
      <c r="D13" s="473" t="s">
        <v>167</v>
      </c>
      <c r="E13" s="331" t="s">
        <v>148</v>
      </c>
      <c r="F13" s="332"/>
      <c r="G13" s="338"/>
      <c r="H13" s="478"/>
      <c r="I13" s="473" t="s">
        <v>165</v>
      </c>
      <c r="J13" s="331" t="s">
        <v>148</v>
      </c>
      <c r="K13" s="332"/>
      <c r="L13" s="338"/>
      <c r="M13" s="478"/>
      <c r="N13" s="473" t="s">
        <v>170</v>
      </c>
      <c r="O13" s="331" t="s">
        <v>148</v>
      </c>
      <c r="P13" s="332"/>
      <c r="Q13" s="338"/>
      <c r="R13" s="329"/>
      <c r="S13" s="442"/>
      <c r="T13" s="442"/>
      <c r="U13" s="329"/>
      <c r="V13" s="329"/>
      <c r="W13" s="329"/>
    </row>
    <row r="14" spans="1:23" ht="30" customHeight="1">
      <c r="A14" s="329"/>
      <c r="B14" s="474"/>
      <c r="C14" s="479"/>
      <c r="D14" s="474"/>
      <c r="E14" s="94" t="s">
        <v>19</v>
      </c>
      <c r="F14" s="94" t="s">
        <v>18</v>
      </c>
      <c r="G14" s="94" t="s">
        <v>88</v>
      </c>
      <c r="H14" s="479"/>
      <c r="I14" s="474"/>
      <c r="J14" s="94" t="s">
        <v>19</v>
      </c>
      <c r="K14" s="94" t="s">
        <v>18</v>
      </c>
      <c r="L14" s="94" t="s">
        <v>88</v>
      </c>
      <c r="M14" s="479"/>
      <c r="N14" s="474"/>
      <c r="O14" s="94" t="s">
        <v>19</v>
      </c>
      <c r="P14" s="94" t="s">
        <v>18</v>
      </c>
      <c r="Q14" s="94" t="s">
        <v>88</v>
      </c>
      <c r="R14" s="329"/>
      <c r="S14" s="442"/>
      <c r="T14" s="442"/>
      <c r="U14" s="329"/>
      <c r="V14" s="329"/>
      <c r="W14" s="329"/>
    </row>
    <row r="15" spans="1:23" ht="53.25" customHeight="1">
      <c r="A15" s="131" t="s">
        <v>112</v>
      </c>
      <c r="B15" s="78" t="s">
        <v>304</v>
      </c>
      <c r="C15" s="78">
        <v>0</v>
      </c>
      <c r="D15" s="132">
        <v>0</v>
      </c>
      <c r="E15" s="132">
        <v>0</v>
      </c>
      <c r="F15" s="132">
        <v>0</v>
      </c>
      <c r="G15" s="133">
        <f>SUM(E15,F15)</f>
        <v>0</v>
      </c>
      <c r="H15" s="78">
        <v>1</v>
      </c>
      <c r="I15" s="132">
        <v>1</v>
      </c>
      <c r="J15" s="132">
        <v>7</v>
      </c>
      <c r="K15" s="132">
        <v>25</v>
      </c>
      <c r="L15" s="133">
        <f>SUM(J15,K15)</f>
        <v>32</v>
      </c>
      <c r="M15" s="78">
        <v>0</v>
      </c>
      <c r="N15" s="132">
        <v>0</v>
      </c>
      <c r="O15" s="132">
        <v>0</v>
      </c>
      <c r="P15" s="132">
        <v>0</v>
      </c>
      <c r="Q15" s="133">
        <f>SUM(O15,P15)</f>
        <v>0</v>
      </c>
      <c r="R15" s="134">
        <v>3000</v>
      </c>
      <c r="S15" s="135" t="s">
        <v>289</v>
      </c>
      <c r="T15" s="136" t="s">
        <v>289</v>
      </c>
      <c r="U15" s="363" t="s">
        <v>302</v>
      </c>
      <c r="V15" s="364"/>
      <c r="W15" s="365"/>
    </row>
    <row r="16" spans="1:23" ht="36" customHeight="1">
      <c r="A16" s="131" t="s">
        <v>113</v>
      </c>
      <c r="B16" s="78"/>
      <c r="C16" s="78"/>
      <c r="D16" s="132"/>
      <c r="E16" s="132"/>
      <c r="F16" s="132"/>
      <c r="G16" s="133">
        <f t="shared" ref="G16:G24" si="0">SUM(E16,F16)</f>
        <v>0</v>
      </c>
      <c r="H16" s="78"/>
      <c r="I16" s="132"/>
      <c r="J16" s="132"/>
      <c r="K16" s="132"/>
      <c r="L16" s="133">
        <f t="shared" ref="L16:L24" si="1">SUM(J16,K16)</f>
        <v>0</v>
      </c>
      <c r="M16" s="78"/>
      <c r="N16" s="132"/>
      <c r="O16" s="132"/>
      <c r="P16" s="132"/>
      <c r="Q16" s="133">
        <f t="shared" ref="Q16:Q24" si="2">SUM(O16,P16)</f>
        <v>0</v>
      </c>
      <c r="R16" s="134"/>
      <c r="S16" s="135"/>
      <c r="T16" s="136"/>
      <c r="U16" s="363"/>
      <c r="V16" s="364"/>
      <c r="W16" s="365"/>
    </row>
    <row r="17" spans="1:23" ht="36" customHeight="1">
      <c r="A17" s="131" t="s">
        <v>116</v>
      </c>
      <c r="B17" s="175" t="s">
        <v>307</v>
      </c>
      <c r="C17" s="172">
        <v>1</v>
      </c>
      <c r="D17" s="174">
        <v>1</v>
      </c>
      <c r="E17" s="174">
        <v>0</v>
      </c>
      <c r="F17" s="174">
        <v>1</v>
      </c>
      <c r="G17" s="133">
        <f t="shared" si="0"/>
        <v>1</v>
      </c>
      <c r="H17" s="172">
        <v>0</v>
      </c>
      <c r="I17" s="174">
        <v>0</v>
      </c>
      <c r="J17" s="174">
        <v>0</v>
      </c>
      <c r="K17" s="174">
        <v>0</v>
      </c>
      <c r="L17" s="133">
        <f t="shared" si="1"/>
        <v>0</v>
      </c>
      <c r="M17" s="172">
        <v>0</v>
      </c>
      <c r="N17" s="174">
        <v>0</v>
      </c>
      <c r="O17" s="174">
        <v>0</v>
      </c>
      <c r="P17" s="174">
        <v>0</v>
      </c>
      <c r="Q17" s="133">
        <f t="shared" si="2"/>
        <v>0</v>
      </c>
      <c r="R17" s="173">
        <v>2000</v>
      </c>
      <c r="S17" s="135" t="s">
        <v>289</v>
      </c>
      <c r="T17" s="136" t="s">
        <v>289</v>
      </c>
      <c r="U17" s="363" t="s">
        <v>313</v>
      </c>
      <c r="V17" s="364"/>
      <c r="W17" s="365"/>
    </row>
    <row r="18" spans="1:23" ht="36" customHeight="1">
      <c r="A18" s="131" t="s">
        <v>116</v>
      </c>
      <c r="B18" s="175" t="s">
        <v>308</v>
      </c>
      <c r="C18" s="172">
        <v>0</v>
      </c>
      <c r="D18" s="174">
        <v>0</v>
      </c>
      <c r="E18" s="174">
        <v>0</v>
      </c>
      <c r="F18" s="174">
        <v>0</v>
      </c>
      <c r="G18" s="133">
        <f t="shared" si="0"/>
        <v>0</v>
      </c>
      <c r="H18" s="172">
        <v>1</v>
      </c>
      <c r="I18" s="174">
        <v>1</v>
      </c>
      <c r="J18" s="177">
        <v>1</v>
      </c>
      <c r="K18" s="177">
        <v>0</v>
      </c>
      <c r="L18" s="178">
        <f t="shared" si="1"/>
        <v>1</v>
      </c>
      <c r="M18" s="172">
        <v>0</v>
      </c>
      <c r="N18" s="174">
        <v>0</v>
      </c>
      <c r="O18" s="174">
        <v>0</v>
      </c>
      <c r="P18" s="174">
        <v>0</v>
      </c>
      <c r="Q18" s="133">
        <f t="shared" si="2"/>
        <v>0</v>
      </c>
      <c r="R18" s="173">
        <v>1153.77</v>
      </c>
      <c r="S18" s="135" t="s">
        <v>289</v>
      </c>
      <c r="T18" s="136" t="s">
        <v>289</v>
      </c>
      <c r="U18" s="363" t="s">
        <v>309</v>
      </c>
      <c r="V18" s="364"/>
      <c r="W18" s="365"/>
    </row>
    <row r="19" spans="1:23" ht="36" customHeight="1">
      <c r="A19" s="131" t="s">
        <v>116</v>
      </c>
      <c r="B19" s="175" t="s">
        <v>306</v>
      </c>
      <c r="C19" s="172">
        <v>1</v>
      </c>
      <c r="D19" s="174">
        <v>1</v>
      </c>
      <c r="E19" s="177">
        <v>0</v>
      </c>
      <c r="F19" s="177">
        <v>1</v>
      </c>
      <c r="G19" s="178">
        <f t="shared" si="0"/>
        <v>1</v>
      </c>
      <c r="H19" s="172">
        <v>0</v>
      </c>
      <c r="I19" s="174">
        <v>0</v>
      </c>
      <c r="J19" s="174">
        <v>0</v>
      </c>
      <c r="K19" s="174">
        <v>0</v>
      </c>
      <c r="L19" s="133">
        <f t="shared" si="1"/>
        <v>0</v>
      </c>
      <c r="M19" s="172">
        <v>0</v>
      </c>
      <c r="N19" s="174">
        <v>0</v>
      </c>
      <c r="O19" s="174">
        <v>0</v>
      </c>
      <c r="P19" s="174">
        <v>0</v>
      </c>
      <c r="Q19" s="133">
        <f t="shared" si="2"/>
        <v>0</v>
      </c>
      <c r="R19" s="173">
        <v>2000</v>
      </c>
      <c r="S19" s="135" t="s">
        <v>289</v>
      </c>
      <c r="T19" s="136" t="s">
        <v>289</v>
      </c>
      <c r="U19" s="363" t="s">
        <v>310</v>
      </c>
      <c r="V19" s="364"/>
      <c r="W19" s="365"/>
    </row>
    <row r="20" spans="1:23" ht="36" customHeight="1">
      <c r="A20" s="131" t="s">
        <v>116</v>
      </c>
      <c r="B20" s="175" t="s">
        <v>305</v>
      </c>
      <c r="C20" s="172">
        <v>1</v>
      </c>
      <c r="D20" s="174">
        <v>1</v>
      </c>
      <c r="E20" s="177">
        <v>0</v>
      </c>
      <c r="F20" s="177">
        <v>1</v>
      </c>
      <c r="G20" s="178">
        <f t="shared" si="0"/>
        <v>1</v>
      </c>
      <c r="H20" s="172">
        <v>1</v>
      </c>
      <c r="I20" s="174">
        <v>1</v>
      </c>
      <c r="J20" s="177">
        <v>1</v>
      </c>
      <c r="K20" s="177">
        <v>0</v>
      </c>
      <c r="L20" s="178">
        <f t="shared" si="1"/>
        <v>1</v>
      </c>
      <c r="M20" s="172">
        <v>0</v>
      </c>
      <c r="N20" s="174">
        <v>0</v>
      </c>
      <c r="O20" s="174">
        <v>0</v>
      </c>
      <c r="P20" s="174">
        <v>0</v>
      </c>
      <c r="Q20" s="133">
        <f t="shared" si="2"/>
        <v>0</v>
      </c>
      <c r="R20" s="173">
        <v>1600</v>
      </c>
      <c r="S20" s="135" t="s">
        <v>289</v>
      </c>
      <c r="T20" s="136" t="s">
        <v>289</v>
      </c>
      <c r="U20" s="363" t="s">
        <v>311</v>
      </c>
      <c r="V20" s="364"/>
      <c r="W20" s="365"/>
    </row>
    <row r="21" spans="1:23" ht="36" customHeight="1">
      <c r="A21" s="131" t="s">
        <v>116</v>
      </c>
      <c r="B21" s="175" t="s">
        <v>303</v>
      </c>
      <c r="C21" s="172">
        <v>0</v>
      </c>
      <c r="D21" s="174">
        <v>0</v>
      </c>
      <c r="E21" s="174">
        <v>0</v>
      </c>
      <c r="F21" s="174">
        <v>0</v>
      </c>
      <c r="G21" s="133">
        <f t="shared" si="0"/>
        <v>0</v>
      </c>
      <c r="H21" s="172">
        <v>1</v>
      </c>
      <c r="I21" s="174">
        <v>1</v>
      </c>
      <c r="J21" s="177">
        <v>1</v>
      </c>
      <c r="K21" s="177">
        <v>0</v>
      </c>
      <c r="L21" s="178">
        <f t="shared" si="1"/>
        <v>1</v>
      </c>
      <c r="M21" s="172">
        <v>0</v>
      </c>
      <c r="N21" s="174">
        <v>0</v>
      </c>
      <c r="O21" s="174">
        <v>0</v>
      </c>
      <c r="P21" s="174">
        <v>0</v>
      </c>
      <c r="Q21" s="133">
        <f t="shared" si="2"/>
        <v>0</v>
      </c>
      <c r="R21" s="173">
        <v>2000</v>
      </c>
      <c r="S21" s="135" t="s">
        <v>289</v>
      </c>
      <c r="T21" s="136" t="s">
        <v>289</v>
      </c>
      <c r="U21" s="363" t="s">
        <v>312</v>
      </c>
      <c r="V21" s="364"/>
      <c r="W21" s="365"/>
    </row>
    <row r="22" spans="1:23" ht="36" customHeight="1">
      <c r="A22" s="131" t="s">
        <v>116</v>
      </c>
      <c r="B22" s="175" t="s">
        <v>300</v>
      </c>
      <c r="C22" s="172">
        <v>0</v>
      </c>
      <c r="D22" s="174">
        <v>0</v>
      </c>
      <c r="E22" s="174">
        <v>0</v>
      </c>
      <c r="F22" s="174">
        <v>0</v>
      </c>
      <c r="G22" s="133">
        <f t="shared" si="0"/>
        <v>0</v>
      </c>
      <c r="H22" s="172">
        <v>1</v>
      </c>
      <c r="I22" s="174">
        <v>1</v>
      </c>
      <c r="J22" s="177">
        <v>1</v>
      </c>
      <c r="K22" s="177">
        <v>0</v>
      </c>
      <c r="L22" s="178">
        <f t="shared" si="1"/>
        <v>1</v>
      </c>
      <c r="M22" s="172">
        <v>0</v>
      </c>
      <c r="N22" s="174">
        <v>0</v>
      </c>
      <c r="O22" s="174">
        <v>0</v>
      </c>
      <c r="P22" s="174">
        <v>0</v>
      </c>
      <c r="Q22" s="133">
        <f t="shared" si="2"/>
        <v>0</v>
      </c>
      <c r="R22" s="173">
        <v>1000</v>
      </c>
      <c r="S22" s="135" t="s">
        <v>289</v>
      </c>
      <c r="T22" s="136" t="s">
        <v>289</v>
      </c>
      <c r="U22" s="363" t="s">
        <v>326</v>
      </c>
      <c r="V22" s="364"/>
      <c r="W22" s="365"/>
    </row>
    <row r="23" spans="1:23" ht="36" customHeight="1">
      <c r="A23" s="131" t="s">
        <v>116</v>
      </c>
      <c r="B23" s="175" t="s">
        <v>299</v>
      </c>
      <c r="C23" s="172">
        <v>0</v>
      </c>
      <c r="D23" s="174">
        <v>0</v>
      </c>
      <c r="E23" s="174">
        <v>0</v>
      </c>
      <c r="F23" s="174">
        <v>0</v>
      </c>
      <c r="G23" s="133">
        <f t="shared" si="0"/>
        <v>0</v>
      </c>
      <c r="H23" s="172">
        <v>1</v>
      </c>
      <c r="I23" s="174">
        <v>1</v>
      </c>
      <c r="J23" s="177">
        <v>1</v>
      </c>
      <c r="K23" s="177">
        <v>0</v>
      </c>
      <c r="L23" s="178">
        <f t="shared" si="1"/>
        <v>1</v>
      </c>
      <c r="M23" s="172">
        <v>0</v>
      </c>
      <c r="N23" s="174">
        <v>0</v>
      </c>
      <c r="O23" s="174">
        <v>0</v>
      </c>
      <c r="P23" s="174">
        <v>0</v>
      </c>
      <c r="Q23" s="133">
        <f t="shared" si="2"/>
        <v>0</v>
      </c>
      <c r="R23" s="173">
        <v>3000</v>
      </c>
      <c r="S23" s="135" t="s">
        <v>289</v>
      </c>
      <c r="T23" s="136" t="s">
        <v>289</v>
      </c>
      <c r="U23" s="363" t="s">
        <v>301</v>
      </c>
      <c r="V23" s="364"/>
      <c r="W23" s="365"/>
    </row>
    <row r="24" spans="1:23" ht="48" customHeight="1">
      <c r="A24" s="131" t="s">
        <v>116</v>
      </c>
      <c r="B24" s="175" t="s">
        <v>293</v>
      </c>
      <c r="C24" s="78">
        <v>28</v>
      </c>
      <c r="D24" s="132">
        <v>28</v>
      </c>
      <c r="E24" s="132">
        <v>185</v>
      </c>
      <c r="F24" s="132">
        <v>361</v>
      </c>
      <c r="G24" s="133">
        <f t="shared" si="0"/>
        <v>546</v>
      </c>
      <c r="H24" s="78">
        <v>13</v>
      </c>
      <c r="I24" s="132">
        <v>13</v>
      </c>
      <c r="J24" s="132">
        <v>237</v>
      </c>
      <c r="K24" s="132">
        <v>354</v>
      </c>
      <c r="L24" s="133">
        <f t="shared" si="1"/>
        <v>591</v>
      </c>
      <c r="M24" s="78">
        <v>0</v>
      </c>
      <c r="N24" s="132">
        <v>0</v>
      </c>
      <c r="O24" s="132">
        <v>0</v>
      </c>
      <c r="P24" s="132">
        <v>0</v>
      </c>
      <c r="Q24" s="133">
        <f t="shared" si="2"/>
        <v>0</v>
      </c>
      <c r="R24" s="134">
        <v>18483.830000000002</v>
      </c>
      <c r="S24" s="135" t="s">
        <v>280</v>
      </c>
      <c r="T24" s="136" t="s">
        <v>280</v>
      </c>
      <c r="U24" s="374" t="s">
        <v>294</v>
      </c>
      <c r="V24" s="374"/>
      <c r="W24" s="374"/>
    </row>
    <row r="25" spans="1:23" ht="34.5" customHeight="1">
      <c r="A25" s="472" t="s">
        <v>15</v>
      </c>
      <c r="B25" s="472"/>
      <c r="C25" s="81">
        <f t="shared" ref="C25:Q25" si="3">SUM(C15:C24)</f>
        <v>31</v>
      </c>
      <c r="D25" s="81">
        <f t="shared" si="3"/>
        <v>31</v>
      </c>
      <c r="E25" s="81">
        <f t="shared" si="3"/>
        <v>185</v>
      </c>
      <c r="F25" s="81">
        <f t="shared" si="3"/>
        <v>364</v>
      </c>
      <c r="G25" s="81">
        <f t="shared" si="3"/>
        <v>549</v>
      </c>
      <c r="H25" s="81">
        <f t="shared" si="3"/>
        <v>19</v>
      </c>
      <c r="I25" s="81">
        <f t="shared" si="3"/>
        <v>19</v>
      </c>
      <c r="J25" s="81">
        <f t="shared" si="3"/>
        <v>249</v>
      </c>
      <c r="K25" s="81">
        <f t="shared" si="3"/>
        <v>379</v>
      </c>
      <c r="L25" s="81">
        <f t="shared" si="3"/>
        <v>628</v>
      </c>
      <c r="M25" s="81">
        <f t="shared" si="3"/>
        <v>0</v>
      </c>
      <c r="N25" s="81">
        <f t="shared" si="3"/>
        <v>0</v>
      </c>
      <c r="O25" s="81">
        <f t="shared" si="3"/>
        <v>0</v>
      </c>
      <c r="P25" s="81">
        <f t="shared" si="3"/>
        <v>0</v>
      </c>
      <c r="Q25" s="81">
        <f t="shared" si="3"/>
        <v>0</v>
      </c>
      <c r="R25" s="137">
        <f>SUM(R15:R24)</f>
        <v>34237.600000000006</v>
      </c>
      <c r="S25" s="138"/>
      <c r="T25" s="139"/>
      <c r="U25" s="139"/>
      <c r="V25" s="139"/>
      <c r="W25" s="139"/>
    </row>
    <row r="26" spans="1:23" ht="12" customHeight="1"/>
    <row r="27" spans="1:23" ht="21" customHeight="1">
      <c r="A27" s="475" t="s">
        <v>42</v>
      </c>
      <c r="B27" s="475"/>
      <c r="C27" s="475"/>
      <c r="D27" s="475"/>
      <c r="E27" s="475"/>
      <c r="F27" s="475"/>
      <c r="G27" s="475"/>
      <c r="H27" s="475"/>
      <c r="I27" s="475"/>
      <c r="J27" s="475"/>
      <c r="K27" s="475"/>
      <c r="L27" s="475"/>
      <c r="M27" s="475"/>
      <c r="N27" s="475"/>
      <c r="O27" s="475"/>
      <c r="P27" s="475"/>
      <c r="Q27" s="475"/>
      <c r="R27" s="475"/>
      <c r="S27" s="475"/>
      <c r="T27" s="475"/>
      <c r="U27" s="475"/>
      <c r="V27" s="475"/>
      <c r="W27" s="475"/>
    </row>
    <row r="28" spans="1:23" ht="35" customHeight="1">
      <c r="A28" s="391" t="s">
        <v>335</v>
      </c>
      <c r="B28" s="391"/>
      <c r="C28" s="391"/>
      <c r="D28" s="391"/>
      <c r="E28" s="391"/>
      <c r="F28" s="391"/>
      <c r="G28" s="391"/>
      <c r="H28" s="391"/>
      <c r="I28" s="391"/>
      <c r="J28" s="391"/>
      <c r="K28" s="391"/>
      <c r="L28" s="391"/>
      <c r="M28" s="391"/>
      <c r="N28" s="391"/>
      <c r="O28" s="391"/>
      <c r="P28" s="391"/>
      <c r="Q28" s="391"/>
      <c r="R28" s="391"/>
      <c r="S28" s="391"/>
      <c r="T28" s="391"/>
      <c r="U28" s="391"/>
      <c r="V28" s="391"/>
      <c r="W28" s="391"/>
    </row>
    <row r="29" spans="1:23" ht="35" customHeight="1">
      <c r="A29" s="391"/>
      <c r="B29" s="391"/>
      <c r="C29" s="391"/>
      <c r="D29" s="391"/>
      <c r="E29" s="391"/>
      <c r="F29" s="391"/>
      <c r="G29" s="391"/>
      <c r="H29" s="391"/>
      <c r="I29" s="391"/>
      <c r="J29" s="391"/>
      <c r="K29" s="391"/>
      <c r="L29" s="391"/>
      <c r="M29" s="391"/>
      <c r="N29" s="391"/>
      <c r="O29" s="391"/>
      <c r="P29" s="391"/>
      <c r="Q29" s="391"/>
      <c r="R29" s="391"/>
      <c r="S29" s="391"/>
      <c r="T29" s="391"/>
      <c r="U29" s="391"/>
      <c r="V29" s="391"/>
      <c r="W29" s="391"/>
    </row>
    <row r="30" spans="1:23" ht="35" customHeight="1">
      <c r="A30" s="391"/>
      <c r="B30" s="391"/>
      <c r="C30" s="391"/>
      <c r="D30" s="391"/>
      <c r="E30" s="391"/>
      <c r="F30" s="391"/>
      <c r="G30" s="391"/>
      <c r="H30" s="391"/>
      <c r="I30" s="391"/>
      <c r="J30" s="391"/>
      <c r="K30" s="391"/>
      <c r="L30" s="391"/>
      <c r="M30" s="391"/>
      <c r="N30" s="391"/>
      <c r="O30" s="391"/>
      <c r="P30" s="391"/>
      <c r="Q30" s="391"/>
      <c r="R30" s="391"/>
      <c r="S30" s="391"/>
      <c r="T30" s="391"/>
      <c r="U30" s="391"/>
      <c r="V30" s="391"/>
      <c r="W30" s="391"/>
    </row>
    <row r="31" spans="1:23" ht="20.25" customHeight="1">
      <c r="A31" s="140"/>
      <c r="B31" s="140"/>
      <c r="C31" s="140"/>
      <c r="D31" s="140"/>
      <c r="E31" s="140"/>
      <c r="F31" s="140"/>
      <c r="G31" s="140"/>
      <c r="H31" s="140"/>
      <c r="I31" s="140"/>
      <c r="J31" s="140"/>
      <c r="K31" s="140"/>
      <c r="L31" s="140"/>
      <c r="M31" s="140"/>
      <c r="N31" s="140"/>
      <c r="O31" s="140"/>
      <c r="P31" s="140"/>
      <c r="Q31" s="140"/>
      <c r="R31" s="140"/>
      <c r="S31" s="140"/>
      <c r="T31" s="140"/>
      <c r="U31" s="140"/>
      <c r="V31" s="140"/>
      <c r="W31" s="140"/>
    </row>
    <row r="32" spans="1:23" ht="21" customHeight="1">
      <c r="A32" s="141"/>
      <c r="B32" s="141"/>
      <c r="C32" s="141"/>
      <c r="D32" s="141"/>
      <c r="E32" s="141"/>
      <c r="F32" s="141"/>
      <c r="G32" s="141"/>
      <c r="H32" s="141"/>
      <c r="I32" s="141"/>
      <c r="J32" s="141"/>
      <c r="K32" s="141"/>
      <c r="L32" s="141"/>
      <c r="M32" s="141"/>
      <c r="N32" s="141"/>
      <c r="O32" s="141"/>
      <c r="P32" s="141"/>
      <c r="Q32" s="141"/>
      <c r="R32" s="141"/>
      <c r="S32" s="141"/>
      <c r="T32" s="141"/>
      <c r="U32" s="141"/>
      <c r="V32" s="141"/>
      <c r="W32" s="141"/>
    </row>
    <row r="33" spans="1:23" ht="30.75" customHeight="1" thickBot="1">
      <c r="A33" s="480" t="s">
        <v>228</v>
      </c>
      <c r="B33" s="480"/>
      <c r="C33" s="480"/>
      <c r="D33" s="480"/>
      <c r="E33" s="480"/>
      <c r="F33" s="480"/>
      <c r="G33" s="480"/>
      <c r="H33" s="480"/>
      <c r="I33" s="480"/>
      <c r="J33" s="480"/>
      <c r="K33" s="480"/>
      <c r="L33" s="480"/>
      <c r="M33" s="480"/>
      <c r="N33" s="480"/>
      <c r="O33" s="480"/>
      <c r="P33" s="480"/>
      <c r="Q33" s="480"/>
      <c r="R33" s="480"/>
      <c r="S33" s="480"/>
      <c r="T33" s="480"/>
      <c r="U33" s="480"/>
      <c r="V33" s="480"/>
      <c r="W33" s="480"/>
    </row>
    <row r="34" spans="1:23" ht="30" customHeight="1" thickBot="1">
      <c r="A34" s="128"/>
      <c r="B34" s="128"/>
      <c r="C34" s="347" t="s">
        <v>171</v>
      </c>
      <c r="D34" s="327"/>
      <c r="E34" s="327"/>
      <c r="F34" s="326">
        <f>'Servicios EE'!B20</f>
        <v>31</v>
      </c>
      <c r="G34" s="328"/>
      <c r="H34" s="347" t="s">
        <v>172</v>
      </c>
      <c r="I34" s="327"/>
      <c r="J34" s="327"/>
      <c r="K34" s="326">
        <f>'Servicios EE'!C20+'Servicios EE'!C22</f>
        <v>14</v>
      </c>
      <c r="L34" s="328"/>
      <c r="M34" s="347" t="s">
        <v>173</v>
      </c>
      <c r="N34" s="327"/>
      <c r="O34" s="327"/>
      <c r="P34" s="326">
        <f>'Servicios EE'!D20</f>
        <v>0</v>
      </c>
      <c r="Q34" s="328"/>
      <c r="R34" s="128"/>
      <c r="S34" s="128"/>
      <c r="T34" s="128"/>
      <c r="U34" s="128"/>
      <c r="V34" s="128"/>
      <c r="W34" s="128"/>
    </row>
    <row r="35" spans="1:23" ht="26.25" customHeight="1">
      <c r="A35" s="329" t="s">
        <v>89</v>
      </c>
      <c r="B35" s="329" t="s">
        <v>111</v>
      </c>
      <c r="C35" s="331" t="s">
        <v>114</v>
      </c>
      <c r="D35" s="332"/>
      <c r="E35" s="332"/>
      <c r="F35" s="332"/>
      <c r="G35" s="332"/>
      <c r="H35" s="332"/>
      <c r="I35" s="332"/>
      <c r="J35" s="332"/>
      <c r="K35" s="332"/>
      <c r="L35" s="332"/>
      <c r="M35" s="332"/>
      <c r="N35" s="332"/>
      <c r="O35" s="332"/>
      <c r="P35" s="332"/>
      <c r="Q35" s="338"/>
      <c r="R35" s="329" t="s">
        <v>40</v>
      </c>
      <c r="S35" s="477" t="s">
        <v>179</v>
      </c>
      <c r="T35" s="477" t="s">
        <v>180</v>
      </c>
      <c r="U35" s="329" t="s">
        <v>93</v>
      </c>
      <c r="V35" s="329"/>
      <c r="W35" s="329"/>
    </row>
    <row r="36" spans="1:23" ht="27" customHeight="1">
      <c r="A36" s="329"/>
      <c r="B36" s="329"/>
      <c r="C36" s="477" t="s">
        <v>115</v>
      </c>
      <c r="D36" s="331" t="s">
        <v>90</v>
      </c>
      <c r="E36" s="332"/>
      <c r="F36" s="332"/>
      <c r="G36" s="338"/>
      <c r="H36" s="477" t="s">
        <v>115</v>
      </c>
      <c r="I36" s="331" t="s">
        <v>90</v>
      </c>
      <c r="J36" s="332"/>
      <c r="K36" s="332"/>
      <c r="L36" s="338"/>
      <c r="M36" s="477" t="s">
        <v>115</v>
      </c>
      <c r="N36" s="331" t="s">
        <v>90</v>
      </c>
      <c r="O36" s="332"/>
      <c r="P36" s="332"/>
      <c r="Q36" s="338"/>
      <c r="R36" s="329"/>
      <c r="S36" s="478"/>
      <c r="T36" s="478"/>
      <c r="U36" s="329"/>
      <c r="V36" s="329"/>
      <c r="W36" s="329"/>
    </row>
    <row r="37" spans="1:23" ht="28.5" customHeight="1">
      <c r="A37" s="329"/>
      <c r="B37" s="329"/>
      <c r="C37" s="478"/>
      <c r="D37" s="329" t="s">
        <v>167</v>
      </c>
      <c r="E37" s="331" t="s">
        <v>148</v>
      </c>
      <c r="F37" s="332"/>
      <c r="G37" s="338"/>
      <c r="H37" s="478"/>
      <c r="I37" s="473" t="s">
        <v>165</v>
      </c>
      <c r="J37" s="331" t="s">
        <v>148</v>
      </c>
      <c r="K37" s="332"/>
      <c r="L37" s="338"/>
      <c r="M37" s="478"/>
      <c r="N37" s="473" t="s">
        <v>178</v>
      </c>
      <c r="O37" s="331" t="s">
        <v>148</v>
      </c>
      <c r="P37" s="332"/>
      <c r="Q37" s="338"/>
      <c r="R37" s="329"/>
      <c r="S37" s="478"/>
      <c r="T37" s="478"/>
      <c r="U37" s="329"/>
      <c r="V37" s="329"/>
      <c r="W37" s="329"/>
    </row>
    <row r="38" spans="1:23" ht="26.25" customHeight="1">
      <c r="A38" s="329"/>
      <c r="B38" s="329"/>
      <c r="C38" s="479"/>
      <c r="D38" s="329"/>
      <c r="E38" s="94" t="s">
        <v>19</v>
      </c>
      <c r="F38" s="94" t="s">
        <v>18</v>
      </c>
      <c r="G38" s="94" t="s">
        <v>88</v>
      </c>
      <c r="H38" s="479"/>
      <c r="I38" s="474"/>
      <c r="J38" s="94" t="s">
        <v>19</v>
      </c>
      <c r="K38" s="94" t="s">
        <v>18</v>
      </c>
      <c r="L38" s="94" t="s">
        <v>88</v>
      </c>
      <c r="M38" s="479"/>
      <c r="N38" s="474"/>
      <c r="O38" s="94" t="s">
        <v>19</v>
      </c>
      <c r="P38" s="94" t="s">
        <v>18</v>
      </c>
      <c r="Q38" s="94" t="s">
        <v>88</v>
      </c>
      <c r="R38" s="329"/>
      <c r="S38" s="479"/>
      <c r="T38" s="479"/>
      <c r="U38" s="329"/>
      <c r="V38" s="329"/>
      <c r="W38" s="329"/>
    </row>
    <row r="39" spans="1:23" ht="252.75" customHeight="1">
      <c r="A39" s="129" t="s">
        <v>133</v>
      </c>
      <c r="B39" s="78" t="s">
        <v>295</v>
      </c>
      <c r="C39" s="78">
        <v>28</v>
      </c>
      <c r="D39" s="132">
        <v>28</v>
      </c>
      <c r="E39" s="132">
        <v>185</v>
      </c>
      <c r="F39" s="132">
        <v>361</v>
      </c>
      <c r="G39" s="133">
        <f>SUM(E39,F39)</f>
        <v>546</v>
      </c>
      <c r="H39" s="78">
        <v>13</v>
      </c>
      <c r="I39" s="132">
        <v>13</v>
      </c>
      <c r="J39" s="132">
        <v>237</v>
      </c>
      <c r="K39" s="132">
        <v>354</v>
      </c>
      <c r="L39" s="133">
        <f>SUM(J39,K39)</f>
        <v>591</v>
      </c>
      <c r="M39" s="78">
        <v>0</v>
      </c>
      <c r="N39" s="132">
        <v>0</v>
      </c>
      <c r="O39" s="132">
        <v>0</v>
      </c>
      <c r="P39" s="132">
        <v>0</v>
      </c>
      <c r="Q39" s="133">
        <f>SUM(O39,P39)</f>
        <v>0</v>
      </c>
      <c r="R39" s="134">
        <v>150362.47</v>
      </c>
      <c r="S39" s="135" t="s">
        <v>280</v>
      </c>
      <c r="T39" s="136" t="s">
        <v>280</v>
      </c>
      <c r="U39" s="363" t="s">
        <v>296</v>
      </c>
      <c r="V39" s="364"/>
      <c r="W39" s="365"/>
    </row>
    <row r="40" spans="1:23" ht="55.5" customHeight="1">
      <c r="A40" s="129" t="s">
        <v>118</v>
      </c>
      <c r="B40" s="78"/>
      <c r="C40" s="78"/>
      <c r="D40" s="132"/>
      <c r="E40" s="132"/>
      <c r="F40" s="132"/>
      <c r="G40" s="133">
        <f t="shared" ref="G40:G43" si="4">SUM(E40,F40)</f>
        <v>0</v>
      </c>
      <c r="H40" s="78"/>
      <c r="I40" s="132"/>
      <c r="J40" s="132"/>
      <c r="K40" s="132"/>
      <c r="L40" s="133">
        <f t="shared" ref="L40:L43" si="5">SUM(J40,K40)</f>
        <v>0</v>
      </c>
      <c r="M40" s="78"/>
      <c r="N40" s="132"/>
      <c r="O40" s="132"/>
      <c r="P40" s="132"/>
      <c r="Q40" s="133">
        <f t="shared" ref="Q40:Q43" si="6">SUM(O40,P40)</f>
        <v>0</v>
      </c>
      <c r="R40" s="134"/>
      <c r="S40" s="135"/>
      <c r="T40" s="136"/>
      <c r="U40" s="363"/>
      <c r="V40" s="364"/>
      <c r="W40" s="365"/>
    </row>
    <row r="41" spans="1:23" ht="60" customHeight="1">
      <c r="A41" s="131" t="s">
        <v>117</v>
      </c>
      <c r="B41" s="78"/>
      <c r="C41" s="78"/>
      <c r="D41" s="132"/>
      <c r="E41" s="132"/>
      <c r="F41" s="132"/>
      <c r="G41" s="133">
        <f t="shared" si="4"/>
        <v>0</v>
      </c>
      <c r="H41" s="78"/>
      <c r="I41" s="132"/>
      <c r="J41" s="132"/>
      <c r="K41" s="132"/>
      <c r="L41" s="133">
        <f t="shared" si="5"/>
        <v>0</v>
      </c>
      <c r="M41" s="78"/>
      <c r="N41" s="132"/>
      <c r="O41" s="132"/>
      <c r="P41" s="132"/>
      <c r="Q41" s="133">
        <f t="shared" si="6"/>
        <v>0</v>
      </c>
      <c r="R41" s="134"/>
      <c r="S41" s="135"/>
      <c r="T41" s="136"/>
      <c r="U41" s="363"/>
      <c r="V41" s="364"/>
      <c r="W41" s="365"/>
    </row>
    <row r="42" spans="1:23" ht="50.25" customHeight="1">
      <c r="A42" s="131" t="s">
        <v>119</v>
      </c>
      <c r="B42" s="78"/>
      <c r="C42" s="78"/>
      <c r="D42" s="132"/>
      <c r="E42" s="132"/>
      <c r="F42" s="132"/>
      <c r="G42" s="133">
        <f t="shared" si="4"/>
        <v>0</v>
      </c>
      <c r="H42" s="78"/>
      <c r="I42" s="132"/>
      <c r="J42" s="132"/>
      <c r="K42" s="132"/>
      <c r="L42" s="133">
        <f t="shared" si="5"/>
        <v>0</v>
      </c>
      <c r="M42" s="78"/>
      <c r="N42" s="132"/>
      <c r="O42" s="132"/>
      <c r="P42" s="132"/>
      <c r="Q42" s="133">
        <f t="shared" si="6"/>
        <v>0</v>
      </c>
      <c r="R42" s="134"/>
      <c r="S42" s="135"/>
      <c r="T42" s="136"/>
      <c r="U42" s="363"/>
      <c r="V42" s="364"/>
      <c r="W42" s="365"/>
    </row>
    <row r="43" spans="1:23" ht="36.75" customHeight="1">
      <c r="A43" s="131" t="s">
        <v>116</v>
      </c>
      <c r="B43" s="78"/>
      <c r="C43" s="78"/>
      <c r="D43" s="132"/>
      <c r="E43" s="132"/>
      <c r="F43" s="132"/>
      <c r="G43" s="133">
        <f t="shared" si="4"/>
        <v>0</v>
      </c>
      <c r="H43" s="78"/>
      <c r="I43" s="132"/>
      <c r="J43" s="132"/>
      <c r="K43" s="132"/>
      <c r="L43" s="133">
        <f t="shared" si="5"/>
        <v>0</v>
      </c>
      <c r="M43" s="78"/>
      <c r="N43" s="132"/>
      <c r="O43" s="132"/>
      <c r="P43" s="132"/>
      <c r="Q43" s="133">
        <f t="shared" si="6"/>
        <v>0</v>
      </c>
      <c r="R43" s="134"/>
      <c r="S43" s="135"/>
      <c r="T43" s="136"/>
      <c r="U43" s="363"/>
      <c r="V43" s="364"/>
      <c r="W43" s="365"/>
    </row>
    <row r="44" spans="1:23" ht="26.25" customHeight="1">
      <c r="A44" s="472" t="s">
        <v>15</v>
      </c>
      <c r="B44" s="472"/>
      <c r="C44" s="142">
        <f>SUM(C39:C43)</f>
        <v>28</v>
      </c>
      <c r="D44" s="142">
        <f t="shared" ref="D44:R44" si="7">SUM(D39:D43)</f>
        <v>28</v>
      </c>
      <c r="E44" s="142">
        <f t="shared" si="7"/>
        <v>185</v>
      </c>
      <c r="F44" s="142">
        <f t="shared" si="7"/>
        <v>361</v>
      </c>
      <c r="G44" s="142">
        <f t="shared" si="7"/>
        <v>546</v>
      </c>
      <c r="H44" s="142">
        <f t="shared" si="7"/>
        <v>13</v>
      </c>
      <c r="I44" s="142">
        <f t="shared" si="7"/>
        <v>13</v>
      </c>
      <c r="J44" s="142">
        <f t="shared" si="7"/>
        <v>237</v>
      </c>
      <c r="K44" s="142">
        <f t="shared" si="7"/>
        <v>354</v>
      </c>
      <c r="L44" s="142">
        <f t="shared" si="7"/>
        <v>591</v>
      </c>
      <c r="M44" s="142">
        <f t="shared" si="7"/>
        <v>0</v>
      </c>
      <c r="N44" s="142">
        <f t="shared" si="7"/>
        <v>0</v>
      </c>
      <c r="O44" s="142">
        <f t="shared" si="7"/>
        <v>0</v>
      </c>
      <c r="P44" s="142">
        <f t="shared" si="7"/>
        <v>0</v>
      </c>
      <c r="Q44" s="142">
        <f t="shared" si="7"/>
        <v>0</v>
      </c>
      <c r="R44" s="143">
        <f t="shared" si="7"/>
        <v>150362.47</v>
      </c>
    </row>
    <row r="45" spans="1:23" ht="14.25" customHeight="1"/>
    <row r="46" spans="1:23" ht="21" customHeight="1">
      <c r="A46" s="475" t="s">
        <v>42</v>
      </c>
      <c r="B46" s="475"/>
      <c r="C46" s="475"/>
      <c r="D46" s="475"/>
      <c r="E46" s="475"/>
      <c r="F46" s="475"/>
      <c r="G46" s="475"/>
      <c r="H46" s="475"/>
      <c r="I46" s="475"/>
      <c r="J46" s="475"/>
      <c r="K46" s="475"/>
      <c r="L46" s="475"/>
      <c r="M46" s="475"/>
      <c r="N46" s="475"/>
      <c r="O46" s="475"/>
      <c r="P46" s="475"/>
      <c r="Q46" s="475"/>
      <c r="R46" s="475"/>
      <c r="S46" s="475"/>
      <c r="T46" s="475"/>
      <c r="U46" s="475"/>
      <c r="V46" s="475"/>
      <c r="W46" s="475"/>
    </row>
    <row r="47" spans="1:23" ht="35" customHeight="1">
      <c r="A47" s="476" t="s">
        <v>334</v>
      </c>
      <c r="B47" s="427"/>
      <c r="C47" s="427"/>
      <c r="D47" s="427"/>
      <c r="E47" s="427"/>
      <c r="F47" s="427"/>
      <c r="G47" s="427"/>
      <c r="H47" s="427"/>
      <c r="I47" s="427"/>
      <c r="J47" s="427"/>
      <c r="K47" s="427"/>
      <c r="L47" s="427"/>
      <c r="M47" s="427"/>
      <c r="N47" s="427"/>
      <c r="O47" s="427"/>
      <c r="P47" s="427"/>
      <c r="Q47" s="427"/>
      <c r="R47" s="427"/>
      <c r="S47" s="427"/>
      <c r="T47" s="427"/>
      <c r="U47" s="427"/>
      <c r="V47" s="427"/>
      <c r="W47" s="427"/>
    </row>
    <row r="48" spans="1:23" ht="35" customHeight="1">
      <c r="A48" s="427"/>
      <c r="B48" s="427"/>
      <c r="C48" s="427"/>
      <c r="D48" s="427"/>
      <c r="E48" s="427"/>
      <c r="F48" s="427"/>
      <c r="G48" s="427"/>
      <c r="H48" s="427"/>
      <c r="I48" s="427"/>
      <c r="J48" s="427"/>
      <c r="K48" s="427"/>
      <c r="L48" s="427"/>
      <c r="M48" s="427"/>
      <c r="N48" s="427"/>
      <c r="O48" s="427"/>
      <c r="P48" s="427"/>
      <c r="Q48" s="427"/>
      <c r="R48" s="427"/>
      <c r="S48" s="427"/>
      <c r="T48" s="427"/>
      <c r="U48" s="427"/>
      <c r="V48" s="427"/>
      <c r="W48" s="427"/>
    </row>
    <row r="49" spans="1:23" ht="35" customHeight="1">
      <c r="A49" s="427"/>
      <c r="B49" s="427"/>
      <c r="C49" s="427"/>
      <c r="D49" s="427"/>
      <c r="E49" s="427"/>
      <c r="F49" s="427"/>
      <c r="G49" s="427"/>
      <c r="H49" s="427"/>
      <c r="I49" s="427"/>
      <c r="J49" s="427"/>
      <c r="K49" s="427"/>
      <c r="L49" s="427"/>
      <c r="M49" s="427"/>
      <c r="N49" s="427"/>
      <c r="O49" s="427"/>
      <c r="P49" s="427"/>
      <c r="Q49" s="427"/>
      <c r="R49" s="427"/>
      <c r="S49" s="427"/>
      <c r="T49" s="427"/>
      <c r="U49" s="427"/>
      <c r="V49" s="427"/>
      <c r="W49" s="427"/>
    </row>
    <row r="50" spans="1:23" ht="21" customHeight="1">
      <c r="A50" s="141"/>
      <c r="B50" s="141"/>
      <c r="C50" s="141"/>
      <c r="D50" s="141"/>
      <c r="E50" s="141"/>
      <c r="F50" s="141"/>
      <c r="G50" s="141"/>
      <c r="H50" s="141"/>
      <c r="I50" s="141"/>
      <c r="J50" s="141"/>
      <c r="K50" s="141"/>
      <c r="L50" s="141"/>
      <c r="M50" s="141"/>
      <c r="N50" s="141"/>
      <c r="O50" s="141"/>
      <c r="P50" s="141"/>
      <c r="Q50" s="141"/>
      <c r="R50" s="141"/>
      <c r="S50" s="141"/>
      <c r="T50" s="141"/>
      <c r="U50" s="141"/>
      <c r="V50" s="141"/>
      <c r="W50" s="141"/>
    </row>
    <row r="51" spans="1:23" ht="21" customHeight="1">
      <c r="A51" s="141"/>
      <c r="B51" s="141"/>
      <c r="C51" s="141"/>
      <c r="D51" s="141"/>
      <c r="E51" s="141"/>
      <c r="F51" s="141"/>
      <c r="G51" s="141"/>
      <c r="H51" s="141"/>
      <c r="I51" s="141"/>
      <c r="J51" s="141"/>
      <c r="K51" s="141"/>
      <c r="L51" s="141"/>
      <c r="M51" s="141"/>
      <c r="N51" s="141"/>
      <c r="O51" s="141"/>
      <c r="P51" s="141"/>
      <c r="Q51" s="141"/>
      <c r="R51" s="141"/>
      <c r="S51" s="141"/>
      <c r="T51" s="141"/>
      <c r="U51" s="141"/>
      <c r="V51" s="141"/>
      <c r="W51" s="141"/>
    </row>
    <row r="52" spans="1:23" ht="36" customHeight="1" thickBot="1">
      <c r="A52" s="480" t="s">
        <v>230</v>
      </c>
      <c r="B52" s="480"/>
      <c r="C52" s="480"/>
      <c r="D52" s="480"/>
      <c r="E52" s="480"/>
      <c r="F52" s="480"/>
      <c r="G52" s="480"/>
      <c r="H52" s="480"/>
      <c r="I52" s="480"/>
      <c r="J52" s="480"/>
      <c r="K52" s="480"/>
      <c r="L52" s="480"/>
      <c r="M52" s="480"/>
      <c r="N52" s="480"/>
      <c r="O52" s="480"/>
      <c r="P52" s="480"/>
      <c r="Q52" s="480"/>
      <c r="R52" s="480"/>
      <c r="S52" s="480"/>
      <c r="T52" s="480"/>
      <c r="U52" s="480"/>
      <c r="V52" s="480"/>
      <c r="W52" s="480"/>
    </row>
    <row r="53" spans="1:23" ht="30" customHeight="1" thickBot="1">
      <c r="A53" s="128"/>
      <c r="B53" s="128"/>
      <c r="C53" s="347" t="s">
        <v>171</v>
      </c>
      <c r="D53" s="327"/>
      <c r="E53" s="327"/>
      <c r="F53" s="326">
        <f>'Servicios EE'!B20</f>
        <v>31</v>
      </c>
      <c r="G53" s="328"/>
      <c r="H53" s="347" t="s">
        <v>172</v>
      </c>
      <c r="I53" s="327"/>
      <c r="J53" s="327"/>
      <c r="K53" s="326">
        <f>'Servicios EE'!C20+'Servicios EE'!C22</f>
        <v>14</v>
      </c>
      <c r="L53" s="328"/>
      <c r="M53" s="347" t="s">
        <v>173</v>
      </c>
      <c r="N53" s="327"/>
      <c r="O53" s="327"/>
      <c r="P53" s="326">
        <f>'Servicios EE'!D20</f>
        <v>0</v>
      </c>
      <c r="Q53" s="328"/>
      <c r="R53" s="128"/>
      <c r="S53" s="128"/>
      <c r="T53" s="128"/>
      <c r="U53" s="128"/>
      <c r="V53" s="128"/>
      <c r="W53" s="128"/>
    </row>
    <row r="54" spans="1:23" ht="22.5" customHeight="1">
      <c r="A54" s="329" t="s">
        <v>89</v>
      </c>
      <c r="B54" s="473" t="s">
        <v>111</v>
      </c>
      <c r="C54" s="331" t="s">
        <v>114</v>
      </c>
      <c r="D54" s="332"/>
      <c r="E54" s="332"/>
      <c r="F54" s="332"/>
      <c r="G54" s="332"/>
      <c r="H54" s="332"/>
      <c r="I54" s="332"/>
      <c r="J54" s="332"/>
      <c r="K54" s="332"/>
      <c r="L54" s="332"/>
      <c r="M54" s="332"/>
      <c r="N54" s="332"/>
      <c r="O54" s="332"/>
      <c r="P54" s="332"/>
      <c r="Q54" s="338"/>
      <c r="R54" s="329" t="s">
        <v>40</v>
      </c>
      <c r="S54" s="477" t="s">
        <v>179</v>
      </c>
      <c r="T54" s="477" t="s">
        <v>180</v>
      </c>
      <c r="U54" s="329" t="s">
        <v>93</v>
      </c>
      <c r="V54" s="329"/>
      <c r="W54" s="329"/>
    </row>
    <row r="55" spans="1:23" ht="22.5" customHeight="1">
      <c r="A55" s="329"/>
      <c r="B55" s="485"/>
      <c r="C55" s="477" t="s">
        <v>115</v>
      </c>
      <c r="D55" s="331" t="s">
        <v>90</v>
      </c>
      <c r="E55" s="332"/>
      <c r="F55" s="332"/>
      <c r="G55" s="338"/>
      <c r="H55" s="477" t="s">
        <v>115</v>
      </c>
      <c r="I55" s="331" t="s">
        <v>90</v>
      </c>
      <c r="J55" s="332"/>
      <c r="K55" s="332"/>
      <c r="L55" s="338"/>
      <c r="M55" s="477" t="s">
        <v>115</v>
      </c>
      <c r="N55" s="331" t="s">
        <v>90</v>
      </c>
      <c r="O55" s="332"/>
      <c r="P55" s="332"/>
      <c r="Q55" s="338"/>
      <c r="R55" s="329"/>
      <c r="S55" s="478"/>
      <c r="T55" s="478"/>
      <c r="U55" s="329"/>
      <c r="V55" s="329"/>
      <c r="W55" s="329"/>
    </row>
    <row r="56" spans="1:23" ht="22.5" customHeight="1">
      <c r="A56" s="329"/>
      <c r="B56" s="485"/>
      <c r="C56" s="478"/>
      <c r="D56" s="329" t="s">
        <v>167</v>
      </c>
      <c r="E56" s="331" t="s">
        <v>148</v>
      </c>
      <c r="F56" s="332"/>
      <c r="G56" s="338"/>
      <c r="H56" s="478"/>
      <c r="I56" s="473" t="s">
        <v>165</v>
      </c>
      <c r="J56" s="331" t="s">
        <v>148</v>
      </c>
      <c r="K56" s="332"/>
      <c r="L56" s="338"/>
      <c r="M56" s="478"/>
      <c r="N56" s="473" t="s">
        <v>178</v>
      </c>
      <c r="O56" s="331" t="s">
        <v>148</v>
      </c>
      <c r="P56" s="332"/>
      <c r="Q56" s="338"/>
      <c r="R56" s="329"/>
      <c r="S56" s="478"/>
      <c r="T56" s="478"/>
      <c r="U56" s="329"/>
      <c r="V56" s="329"/>
      <c r="W56" s="329"/>
    </row>
    <row r="57" spans="1:23" ht="27.75" customHeight="1">
      <c r="A57" s="329"/>
      <c r="B57" s="474"/>
      <c r="C57" s="479"/>
      <c r="D57" s="329"/>
      <c r="E57" s="94" t="s">
        <v>19</v>
      </c>
      <c r="F57" s="94" t="s">
        <v>18</v>
      </c>
      <c r="G57" s="94" t="s">
        <v>88</v>
      </c>
      <c r="H57" s="479"/>
      <c r="I57" s="474"/>
      <c r="J57" s="94" t="s">
        <v>19</v>
      </c>
      <c r="K57" s="94" t="s">
        <v>18</v>
      </c>
      <c r="L57" s="94" t="s">
        <v>88</v>
      </c>
      <c r="M57" s="479"/>
      <c r="N57" s="474"/>
      <c r="O57" s="94" t="s">
        <v>19</v>
      </c>
      <c r="P57" s="94" t="s">
        <v>18</v>
      </c>
      <c r="Q57" s="94" t="s">
        <v>88</v>
      </c>
      <c r="R57" s="329"/>
      <c r="S57" s="479"/>
      <c r="T57" s="479"/>
      <c r="U57" s="329"/>
      <c r="V57" s="329"/>
      <c r="W57" s="329"/>
    </row>
    <row r="58" spans="1:23" ht="30" customHeight="1">
      <c r="A58" s="131" t="s">
        <v>120</v>
      </c>
      <c r="B58" s="78"/>
      <c r="C58" s="78"/>
      <c r="D58" s="132"/>
      <c r="E58" s="132"/>
      <c r="F58" s="132"/>
      <c r="G58" s="133">
        <f>SUM(E58,F58)</f>
        <v>0</v>
      </c>
      <c r="H58" s="78"/>
      <c r="I58" s="132"/>
      <c r="J58" s="132"/>
      <c r="K58" s="132"/>
      <c r="L58" s="133">
        <f>SUM(J58,K58)</f>
        <v>0</v>
      </c>
      <c r="M58" s="78"/>
      <c r="N58" s="132"/>
      <c r="O58" s="132"/>
      <c r="P58" s="132"/>
      <c r="Q58" s="133">
        <f>SUM(O58,P58)</f>
        <v>0</v>
      </c>
      <c r="R58" s="134"/>
      <c r="S58" s="135"/>
      <c r="T58" s="136"/>
      <c r="U58" s="363"/>
      <c r="V58" s="364"/>
      <c r="W58" s="365"/>
    </row>
    <row r="59" spans="1:23" ht="30" customHeight="1">
      <c r="A59" s="131" t="s">
        <v>121</v>
      </c>
      <c r="B59" s="78"/>
      <c r="C59" s="78"/>
      <c r="D59" s="132"/>
      <c r="E59" s="132"/>
      <c r="F59" s="132"/>
      <c r="G59" s="133">
        <f t="shared" ref="G59:G72" si="8">SUM(E59,F59)</f>
        <v>0</v>
      </c>
      <c r="H59" s="78"/>
      <c r="I59" s="132"/>
      <c r="J59" s="132"/>
      <c r="K59" s="132"/>
      <c r="L59" s="133">
        <f t="shared" ref="L59:L72" si="9">SUM(J59,K59)</f>
        <v>0</v>
      </c>
      <c r="M59" s="78"/>
      <c r="N59" s="132"/>
      <c r="O59" s="132"/>
      <c r="P59" s="132"/>
      <c r="Q59" s="133">
        <f t="shared" ref="Q59:Q72" si="10">SUM(O59,P59)</f>
        <v>0</v>
      </c>
      <c r="R59" s="134"/>
      <c r="S59" s="135"/>
      <c r="T59" s="136"/>
      <c r="U59" s="363"/>
      <c r="V59" s="364"/>
      <c r="W59" s="365"/>
    </row>
    <row r="60" spans="1:23" ht="62.25" customHeight="1">
      <c r="A60" s="131" t="s">
        <v>122</v>
      </c>
      <c r="B60" s="175" t="s">
        <v>297</v>
      </c>
      <c r="C60" s="78">
        <v>14</v>
      </c>
      <c r="D60" s="132">
        <v>11</v>
      </c>
      <c r="E60" s="132">
        <v>40</v>
      </c>
      <c r="F60" s="132">
        <v>71</v>
      </c>
      <c r="G60" s="133">
        <f t="shared" si="8"/>
        <v>111</v>
      </c>
      <c r="H60" s="78">
        <v>6</v>
      </c>
      <c r="I60" s="132">
        <v>6</v>
      </c>
      <c r="J60" s="132">
        <v>68</v>
      </c>
      <c r="K60" s="132">
        <v>102</v>
      </c>
      <c r="L60" s="133">
        <f t="shared" si="9"/>
        <v>170</v>
      </c>
      <c r="M60" s="78">
        <v>0</v>
      </c>
      <c r="N60" s="132">
        <v>0</v>
      </c>
      <c r="O60" s="132">
        <v>0</v>
      </c>
      <c r="P60" s="132">
        <v>0</v>
      </c>
      <c r="Q60" s="133">
        <f t="shared" si="10"/>
        <v>0</v>
      </c>
      <c r="R60" s="134">
        <v>317702.07</v>
      </c>
      <c r="S60" s="135" t="s">
        <v>280</v>
      </c>
      <c r="T60" s="136" t="s">
        <v>280</v>
      </c>
      <c r="U60" s="363" t="s">
        <v>298</v>
      </c>
      <c r="V60" s="364"/>
      <c r="W60" s="365"/>
    </row>
    <row r="61" spans="1:23" ht="30" customHeight="1">
      <c r="A61" s="131" t="s">
        <v>123</v>
      </c>
      <c r="B61" s="78"/>
      <c r="C61" s="78"/>
      <c r="D61" s="132"/>
      <c r="E61" s="132"/>
      <c r="F61" s="132"/>
      <c r="G61" s="133">
        <f t="shared" si="8"/>
        <v>0</v>
      </c>
      <c r="H61" s="78"/>
      <c r="I61" s="132"/>
      <c r="J61" s="132"/>
      <c r="K61" s="132"/>
      <c r="L61" s="133">
        <f t="shared" si="9"/>
        <v>0</v>
      </c>
      <c r="M61" s="78"/>
      <c r="N61" s="132"/>
      <c r="O61" s="132"/>
      <c r="P61" s="132"/>
      <c r="Q61" s="133">
        <f t="shared" si="10"/>
        <v>0</v>
      </c>
      <c r="R61" s="134"/>
      <c r="S61" s="135"/>
      <c r="T61" s="136"/>
      <c r="U61" s="363"/>
      <c r="V61" s="364"/>
      <c r="W61" s="365"/>
    </row>
    <row r="62" spans="1:23" ht="30" customHeight="1">
      <c r="A62" s="131" t="s">
        <v>124</v>
      </c>
      <c r="B62" s="78"/>
      <c r="C62" s="78"/>
      <c r="D62" s="132"/>
      <c r="E62" s="132"/>
      <c r="F62" s="132"/>
      <c r="G62" s="133">
        <f t="shared" si="8"/>
        <v>0</v>
      </c>
      <c r="H62" s="78"/>
      <c r="I62" s="132"/>
      <c r="J62" s="132"/>
      <c r="K62" s="132"/>
      <c r="L62" s="133">
        <f t="shared" si="9"/>
        <v>0</v>
      </c>
      <c r="M62" s="78"/>
      <c r="N62" s="132"/>
      <c r="O62" s="132"/>
      <c r="P62" s="132"/>
      <c r="Q62" s="133">
        <f t="shared" si="10"/>
        <v>0</v>
      </c>
      <c r="R62" s="134"/>
      <c r="S62" s="135"/>
      <c r="T62" s="136"/>
      <c r="U62" s="363"/>
      <c r="V62" s="364"/>
      <c r="W62" s="365"/>
    </row>
    <row r="63" spans="1:23" ht="30" customHeight="1">
      <c r="A63" s="131" t="s">
        <v>125</v>
      </c>
      <c r="B63" s="78"/>
      <c r="C63" s="78"/>
      <c r="D63" s="132"/>
      <c r="E63" s="132"/>
      <c r="F63" s="132"/>
      <c r="G63" s="133">
        <f t="shared" si="8"/>
        <v>0</v>
      </c>
      <c r="H63" s="78"/>
      <c r="I63" s="132"/>
      <c r="J63" s="132"/>
      <c r="K63" s="132"/>
      <c r="L63" s="133">
        <f t="shared" si="9"/>
        <v>0</v>
      </c>
      <c r="M63" s="78"/>
      <c r="N63" s="132"/>
      <c r="O63" s="132"/>
      <c r="P63" s="132"/>
      <c r="Q63" s="133">
        <f t="shared" si="10"/>
        <v>0</v>
      </c>
      <c r="R63" s="134"/>
      <c r="S63" s="135"/>
      <c r="T63" s="136"/>
      <c r="U63" s="363"/>
      <c r="V63" s="364"/>
      <c r="W63" s="365"/>
    </row>
    <row r="64" spans="1:23" ht="30" customHeight="1">
      <c r="A64" s="129" t="s">
        <v>126</v>
      </c>
      <c r="B64" s="78"/>
      <c r="C64" s="78"/>
      <c r="D64" s="132"/>
      <c r="E64" s="132"/>
      <c r="F64" s="132"/>
      <c r="G64" s="133">
        <f t="shared" si="8"/>
        <v>0</v>
      </c>
      <c r="H64" s="78"/>
      <c r="I64" s="132"/>
      <c r="J64" s="132"/>
      <c r="K64" s="132"/>
      <c r="L64" s="133">
        <f t="shared" si="9"/>
        <v>0</v>
      </c>
      <c r="M64" s="78"/>
      <c r="N64" s="132"/>
      <c r="O64" s="132"/>
      <c r="P64" s="132"/>
      <c r="Q64" s="133">
        <f t="shared" si="10"/>
        <v>0</v>
      </c>
      <c r="R64" s="134"/>
      <c r="S64" s="135"/>
      <c r="T64" s="136"/>
      <c r="U64" s="363"/>
      <c r="V64" s="364"/>
      <c r="W64" s="365"/>
    </row>
    <row r="65" spans="1:23" ht="30" customHeight="1">
      <c r="A65" s="129" t="s">
        <v>127</v>
      </c>
      <c r="B65" s="78"/>
      <c r="C65" s="78"/>
      <c r="D65" s="132"/>
      <c r="E65" s="132"/>
      <c r="F65" s="132"/>
      <c r="G65" s="133">
        <f t="shared" si="8"/>
        <v>0</v>
      </c>
      <c r="H65" s="78"/>
      <c r="I65" s="132"/>
      <c r="J65" s="132"/>
      <c r="K65" s="132"/>
      <c r="L65" s="133">
        <f t="shared" si="9"/>
        <v>0</v>
      </c>
      <c r="M65" s="78"/>
      <c r="N65" s="132"/>
      <c r="O65" s="132"/>
      <c r="P65" s="132"/>
      <c r="Q65" s="133">
        <f t="shared" si="10"/>
        <v>0</v>
      </c>
      <c r="R65" s="134"/>
      <c r="S65" s="135"/>
      <c r="T65" s="136"/>
      <c r="U65" s="363"/>
      <c r="V65" s="364"/>
      <c r="W65" s="365"/>
    </row>
    <row r="66" spans="1:23" ht="48.75" customHeight="1">
      <c r="A66" s="131" t="s">
        <v>128</v>
      </c>
      <c r="B66" s="78"/>
      <c r="C66" s="78"/>
      <c r="D66" s="132"/>
      <c r="E66" s="132"/>
      <c r="F66" s="132"/>
      <c r="G66" s="133">
        <f t="shared" si="8"/>
        <v>0</v>
      </c>
      <c r="H66" s="78"/>
      <c r="I66" s="132"/>
      <c r="J66" s="132"/>
      <c r="K66" s="132"/>
      <c r="L66" s="133">
        <f t="shared" si="9"/>
        <v>0</v>
      </c>
      <c r="M66" s="78"/>
      <c r="N66" s="132"/>
      <c r="O66" s="132"/>
      <c r="P66" s="132"/>
      <c r="Q66" s="133">
        <f t="shared" si="10"/>
        <v>0</v>
      </c>
      <c r="R66" s="134"/>
      <c r="S66" s="135"/>
      <c r="T66" s="136"/>
      <c r="U66" s="363"/>
      <c r="V66" s="364"/>
      <c r="W66" s="365"/>
    </row>
    <row r="67" spans="1:23" ht="37.5" customHeight="1">
      <c r="A67" s="146" t="s">
        <v>129</v>
      </c>
      <c r="B67" s="78"/>
      <c r="C67" s="78"/>
      <c r="D67" s="132"/>
      <c r="E67" s="132"/>
      <c r="F67" s="132"/>
      <c r="G67" s="133">
        <f t="shared" si="8"/>
        <v>0</v>
      </c>
      <c r="H67" s="78"/>
      <c r="I67" s="132"/>
      <c r="J67" s="132"/>
      <c r="K67" s="132"/>
      <c r="L67" s="133">
        <f t="shared" si="9"/>
        <v>0</v>
      </c>
      <c r="M67" s="78"/>
      <c r="N67" s="132"/>
      <c r="O67" s="132"/>
      <c r="P67" s="132"/>
      <c r="Q67" s="133">
        <f t="shared" si="10"/>
        <v>0</v>
      </c>
      <c r="R67" s="134"/>
      <c r="S67" s="135"/>
      <c r="T67" s="136"/>
      <c r="U67" s="363"/>
      <c r="V67" s="364"/>
      <c r="W67" s="365"/>
    </row>
    <row r="68" spans="1:23" ht="30" customHeight="1">
      <c r="A68" s="131" t="s">
        <v>130</v>
      </c>
      <c r="B68" s="78"/>
      <c r="C68" s="78"/>
      <c r="D68" s="132"/>
      <c r="E68" s="132"/>
      <c r="F68" s="132"/>
      <c r="G68" s="133">
        <f t="shared" si="8"/>
        <v>0</v>
      </c>
      <c r="H68" s="78"/>
      <c r="I68" s="132"/>
      <c r="J68" s="132"/>
      <c r="K68" s="132"/>
      <c r="L68" s="133">
        <f t="shared" si="9"/>
        <v>0</v>
      </c>
      <c r="M68" s="78"/>
      <c r="N68" s="132"/>
      <c r="O68" s="132"/>
      <c r="P68" s="132"/>
      <c r="Q68" s="133">
        <f t="shared" si="10"/>
        <v>0</v>
      </c>
      <c r="R68" s="134"/>
      <c r="S68" s="135"/>
      <c r="T68" s="136"/>
      <c r="U68" s="363"/>
      <c r="V68" s="364"/>
      <c r="W68" s="365"/>
    </row>
    <row r="69" spans="1:23" ht="30" customHeight="1">
      <c r="A69" s="131" t="s">
        <v>131</v>
      </c>
      <c r="B69" s="78"/>
      <c r="C69" s="78"/>
      <c r="D69" s="132"/>
      <c r="E69" s="132"/>
      <c r="F69" s="132"/>
      <c r="G69" s="133">
        <f t="shared" si="8"/>
        <v>0</v>
      </c>
      <c r="H69" s="78"/>
      <c r="I69" s="132"/>
      <c r="J69" s="132"/>
      <c r="K69" s="132"/>
      <c r="L69" s="133">
        <f t="shared" si="9"/>
        <v>0</v>
      </c>
      <c r="M69" s="78"/>
      <c r="N69" s="132"/>
      <c r="O69" s="132"/>
      <c r="P69" s="132"/>
      <c r="Q69" s="133">
        <f t="shared" si="10"/>
        <v>0</v>
      </c>
      <c r="R69" s="134"/>
      <c r="S69" s="135"/>
      <c r="T69" s="136"/>
      <c r="U69" s="363"/>
      <c r="V69" s="364"/>
      <c r="W69" s="365"/>
    </row>
    <row r="70" spans="1:23" ht="30" customHeight="1">
      <c r="A70" s="130" t="s">
        <v>132</v>
      </c>
      <c r="B70" s="78"/>
      <c r="C70" s="78"/>
      <c r="D70" s="132"/>
      <c r="E70" s="132"/>
      <c r="F70" s="132"/>
      <c r="G70" s="133">
        <f t="shared" si="8"/>
        <v>0</v>
      </c>
      <c r="H70" s="78"/>
      <c r="I70" s="132"/>
      <c r="J70" s="132"/>
      <c r="K70" s="132"/>
      <c r="L70" s="133">
        <f t="shared" si="9"/>
        <v>0</v>
      </c>
      <c r="M70" s="78"/>
      <c r="N70" s="132"/>
      <c r="O70" s="132"/>
      <c r="P70" s="132"/>
      <c r="Q70" s="133">
        <f t="shared" si="10"/>
        <v>0</v>
      </c>
      <c r="R70" s="134"/>
      <c r="S70" s="135"/>
      <c r="T70" s="136"/>
      <c r="U70" s="374"/>
      <c r="V70" s="374"/>
      <c r="W70" s="374"/>
    </row>
    <row r="71" spans="1:23" ht="40.5" customHeight="1">
      <c r="A71" s="130" t="s">
        <v>229</v>
      </c>
      <c r="B71" s="78"/>
      <c r="C71" s="78"/>
      <c r="D71" s="132"/>
      <c r="E71" s="132"/>
      <c r="F71" s="132"/>
      <c r="G71" s="133">
        <f t="shared" si="8"/>
        <v>0</v>
      </c>
      <c r="H71" s="78"/>
      <c r="I71" s="132"/>
      <c r="J71" s="132"/>
      <c r="K71" s="132"/>
      <c r="L71" s="133">
        <f t="shared" si="9"/>
        <v>0</v>
      </c>
      <c r="M71" s="78"/>
      <c r="N71" s="132"/>
      <c r="O71" s="132"/>
      <c r="P71" s="132"/>
      <c r="Q71" s="133">
        <f t="shared" si="10"/>
        <v>0</v>
      </c>
      <c r="R71" s="134"/>
      <c r="S71" s="135"/>
      <c r="T71" s="136"/>
      <c r="U71" s="363"/>
      <c r="V71" s="364"/>
      <c r="W71" s="365"/>
    </row>
    <row r="72" spans="1:23" ht="30" customHeight="1">
      <c r="A72" s="131" t="s">
        <v>116</v>
      </c>
      <c r="B72" s="78"/>
      <c r="C72" s="78"/>
      <c r="D72" s="132"/>
      <c r="E72" s="132"/>
      <c r="F72" s="132"/>
      <c r="G72" s="133">
        <f t="shared" si="8"/>
        <v>0</v>
      </c>
      <c r="H72" s="78"/>
      <c r="I72" s="132"/>
      <c r="J72" s="132"/>
      <c r="K72" s="132"/>
      <c r="L72" s="133">
        <f t="shared" si="9"/>
        <v>0</v>
      </c>
      <c r="M72" s="78"/>
      <c r="N72" s="132"/>
      <c r="O72" s="132"/>
      <c r="P72" s="132"/>
      <c r="Q72" s="133">
        <f t="shared" si="10"/>
        <v>0</v>
      </c>
      <c r="R72" s="134"/>
      <c r="S72" s="135"/>
      <c r="T72" s="136"/>
      <c r="U72" s="363"/>
      <c r="V72" s="364"/>
      <c r="W72" s="365"/>
    </row>
    <row r="73" spans="1:23" ht="30" customHeight="1">
      <c r="A73" s="463" t="s">
        <v>15</v>
      </c>
      <c r="B73" s="464"/>
      <c r="C73" s="81">
        <f>SUM(C58:C72)</f>
        <v>14</v>
      </c>
      <c r="D73" s="81">
        <f t="shared" ref="D73:R73" si="11">SUM(D58:D72)</f>
        <v>11</v>
      </c>
      <c r="E73" s="81">
        <f t="shared" si="11"/>
        <v>40</v>
      </c>
      <c r="F73" s="81">
        <f t="shared" si="11"/>
        <v>71</v>
      </c>
      <c r="G73" s="81">
        <f t="shared" si="11"/>
        <v>111</v>
      </c>
      <c r="H73" s="81">
        <f t="shared" si="11"/>
        <v>6</v>
      </c>
      <c r="I73" s="81">
        <f t="shared" si="11"/>
        <v>6</v>
      </c>
      <c r="J73" s="81">
        <f t="shared" si="11"/>
        <v>68</v>
      </c>
      <c r="K73" s="81">
        <f t="shared" si="11"/>
        <v>102</v>
      </c>
      <c r="L73" s="81">
        <f t="shared" si="11"/>
        <v>170</v>
      </c>
      <c r="M73" s="81">
        <f t="shared" si="11"/>
        <v>0</v>
      </c>
      <c r="N73" s="81">
        <f t="shared" si="11"/>
        <v>0</v>
      </c>
      <c r="O73" s="81">
        <f t="shared" si="11"/>
        <v>0</v>
      </c>
      <c r="P73" s="81">
        <f t="shared" si="11"/>
        <v>0</v>
      </c>
      <c r="Q73" s="81">
        <f t="shared" si="11"/>
        <v>0</v>
      </c>
      <c r="R73" s="137">
        <f t="shared" si="11"/>
        <v>317702.07</v>
      </c>
      <c r="S73" s="144"/>
      <c r="T73" s="145"/>
      <c r="U73" s="145"/>
      <c r="V73" s="145"/>
      <c r="W73" s="145"/>
    </row>
    <row r="74" spans="1:23" ht="14.25" customHeight="1"/>
    <row r="75" spans="1:23" ht="21" customHeight="1">
      <c r="A75" s="475" t="s">
        <v>42</v>
      </c>
      <c r="B75" s="475"/>
      <c r="C75" s="475"/>
      <c r="D75" s="475"/>
      <c r="E75" s="475"/>
      <c r="F75" s="475"/>
      <c r="G75" s="475"/>
      <c r="H75" s="475"/>
      <c r="I75" s="475"/>
      <c r="J75" s="475"/>
      <c r="K75" s="475"/>
      <c r="L75" s="475"/>
      <c r="M75" s="475"/>
      <c r="N75" s="475"/>
      <c r="O75" s="475"/>
      <c r="P75" s="475"/>
      <c r="Q75" s="475"/>
      <c r="R75" s="475"/>
      <c r="S75" s="475"/>
      <c r="T75" s="475"/>
      <c r="U75" s="475"/>
      <c r="V75" s="475"/>
      <c r="W75" s="475"/>
    </row>
    <row r="76" spans="1:23" ht="35" customHeight="1">
      <c r="A76" s="427" t="s">
        <v>343</v>
      </c>
      <c r="B76" s="427"/>
      <c r="C76" s="427"/>
      <c r="D76" s="427"/>
      <c r="E76" s="427"/>
      <c r="F76" s="427"/>
      <c r="G76" s="427"/>
      <c r="H76" s="427"/>
      <c r="I76" s="427"/>
      <c r="J76" s="427"/>
      <c r="K76" s="427"/>
      <c r="L76" s="427"/>
      <c r="M76" s="427"/>
      <c r="N76" s="427"/>
      <c r="O76" s="427"/>
      <c r="P76" s="427"/>
      <c r="Q76" s="427"/>
      <c r="R76" s="427"/>
      <c r="S76" s="427"/>
      <c r="T76" s="427"/>
      <c r="U76" s="427"/>
      <c r="V76" s="427"/>
      <c r="W76" s="427"/>
    </row>
    <row r="77" spans="1:23" ht="35" customHeight="1">
      <c r="A77" s="427"/>
      <c r="B77" s="427"/>
      <c r="C77" s="427"/>
      <c r="D77" s="427"/>
      <c r="E77" s="427"/>
      <c r="F77" s="427"/>
      <c r="G77" s="427"/>
      <c r="H77" s="427"/>
      <c r="I77" s="427"/>
      <c r="J77" s="427"/>
      <c r="K77" s="427"/>
      <c r="L77" s="427"/>
      <c r="M77" s="427"/>
      <c r="N77" s="427"/>
      <c r="O77" s="427"/>
      <c r="P77" s="427"/>
      <c r="Q77" s="427"/>
      <c r="R77" s="427"/>
      <c r="S77" s="427"/>
      <c r="T77" s="427"/>
      <c r="U77" s="427"/>
      <c r="V77" s="427"/>
      <c r="W77" s="427"/>
    </row>
    <row r="78" spans="1:23" ht="35" customHeight="1">
      <c r="A78" s="427"/>
      <c r="B78" s="427"/>
      <c r="C78" s="427"/>
      <c r="D78" s="427"/>
      <c r="E78" s="427"/>
      <c r="F78" s="427"/>
      <c r="G78" s="427"/>
      <c r="H78" s="427"/>
      <c r="I78" s="427"/>
      <c r="J78" s="427"/>
      <c r="K78" s="427"/>
      <c r="L78" s="427"/>
      <c r="M78" s="427"/>
      <c r="N78" s="427"/>
      <c r="O78" s="427"/>
      <c r="P78" s="427"/>
      <c r="Q78" s="427"/>
      <c r="R78" s="427"/>
      <c r="S78" s="427"/>
      <c r="T78" s="427"/>
      <c r="U78" s="427"/>
      <c r="V78" s="427"/>
      <c r="W78" s="427"/>
    </row>
    <row r="79" spans="1:23" ht="21" customHeight="1">
      <c r="A79" s="141"/>
      <c r="B79" s="141"/>
      <c r="C79" s="141"/>
      <c r="D79" s="141"/>
      <c r="E79" s="141"/>
      <c r="F79" s="141"/>
      <c r="G79" s="141"/>
      <c r="H79" s="141"/>
      <c r="I79" s="141"/>
      <c r="J79" s="141"/>
      <c r="K79" s="141"/>
      <c r="L79" s="141"/>
      <c r="M79" s="141"/>
      <c r="N79" s="141"/>
      <c r="O79" s="141"/>
      <c r="P79" s="141"/>
      <c r="Q79" s="141"/>
      <c r="R79" s="141"/>
      <c r="S79" s="141"/>
      <c r="T79" s="141"/>
      <c r="U79" s="141"/>
      <c r="V79" s="141"/>
      <c r="W79" s="141"/>
    </row>
  </sheetData>
  <sheetProtection algorithmName="SHA-512" hashValue="p9bWxStBPpSGFURH623Ekco9AXBm2yiuVkT0fU+HwoR0rxvWOk6xOX0zCl+oIp7w/xclSIiIfashByD67/OkAg==" saltValue="C8TUSse69anvTqnQZtM+2A==" spinCount="100000" sheet="1" formatCells="0" formatColumns="0" formatRows="0" insertRows="0" deleteRows="0" selectLockedCells="1" autoFilter="0"/>
  <protectedRanges>
    <protectedRange sqref="B74 B58:W73 B44:B45 B15:W15 U16:W16 U17:V21 U22:W22 U24:W25 U23:V23 B16:T25" name="Rango1"/>
    <protectedRange sqref="A28 A76 A47" name="Rango1_1"/>
    <protectedRange sqref="B39:W43" name="Rango1_2"/>
  </protectedRanges>
  <mergeCells count="121">
    <mergeCell ref="A25:B25"/>
    <mergeCell ref="A27:W27"/>
    <mergeCell ref="A28:W30"/>
    <mergeCell ref="A75:W75"/>
    <mergeCell ref="A76:W78"/>
    <mergeCell ref="U54:W57"/>
    <mergeCell ref="C54:Q54"/>
    <mergeCell ref="C55:C57"/>
    <mergeCell ref="D55:G55"/>
    <mergeCell ref="H55:H57"/>
    <mergeCell ref="I55:L55"/>
    <mergeCell ref="M55:M57"/>
    <mergeCell ref="N55:Q55"/>
    <mergeCell ref="D56:D57"/>
    <mergeCell ref="E56:G56"/>
    <mergeCell ref="I56:I57"/>
    <mergeCell ref="J56:L56"/>
    <mergeCell ref="N56:N57"/>
    <mergeCell ref="O56:Q56"/>
    <mergeCell ref="U58:W58"/>
    <mergeCell ref="A52:W52"/>
    <mergeCell ref="A54:A57"/>
    <mergeCell ref="B54:B57"/>
    <mergeCell ref="U70:W70"/>
    <mergeCell ref="U24:W24"/>
    <mergeCell ref="A11:A14"/>
    <mergeCell ref="A6:W6"/>
    <mergeCell ref="U17:W17"/>
    <mergeCell ref="U18:W18"/>
    <mergeCell ref="E13:G13"/>
    <mergeCell ref="C11:Q11"/>
    <mergeCell ref="I13:I14"/>
    <mergeCell ref="J13:L13"/>
    <mergeCell ref="N13:N14"/>
    <mergeCell ref="O13:Q13"/>
    <mergeCell ref="U22:W22"/>
    <mergeCell ref="A7:W7"/>
    <mergeCell ref="A9:W9"/>
    <mergeCell ref="U20:W20"/>
    <mergeCell ref="U21:W21"/>
    <mergeCell ref="U16:W16"/>
    <mergeCell ref="B11:B14"/>
    <mergeCell ref="R11:R14"/>
    <mergeCell ref="S11:S14"/>
    <mergeCell ref="T11:T14"/>
    <mergeCell ref="U11:W14"/>
    <mergeCell ref="U15:W15"/>
    <mergeCell ref="U19:W19"/>
    <mergeCell ref="A1:Q5"/>
    <mergeCell ref="M12:M14"/>
    <mergeCell ref="N12:Q12"/>
    <mergeCell ref="C12:C14"/>
    <mergeCell ref="D12:G12"/>
    <mergeCell ref="H12:H14"/>
    <mergeCell ref="I12:L12"/>
    <mergeCell ref="D13:D14"/>
    <mergeCell ref="R1:W5"/>
    <mergeCell ref="C10:E10"/>
    <mergeCell ref="F10:G10"/>
    <mergeCell ref="H10:J10"/>
    <mergeCell ref="K10:L10"/>
    <mergeCell ref="M10:O10"/>
    <mergeCell ref="P10:Q10"/>
    <mergeCell ref="A33:W33"/>
    <mergeCell ref="U65:W65"/>
    <mergeCell ref="U67:W67"/>
    <mergeCell ref="U72:W72"/>
    <mergeCell ref="U66:W66"/>
    <mergeCell ref="U68:W68"/>
    <mergeCell ref="U69:W69"/>
    <mergeCell ref="U71:W71"/>
    <mergeCell ref="S54:S57"/>
    <mergeCell ref="U60:W60"/>
    <mergeCell ref="U61:W61"/>
    <mergeCell ref="U62:W62"/>
    <mergeCell ref="U63:W63"/>
    <mergeCell ref="U59:W59"/>
    <mergeCell ref="T54:T57"/>
    <mergeCell ref="C53:E53"/>
    <mergeCell ref="F53:G53"/>
    <mergeCell ref="H53:J53"/>
    <mergeCell ref="K53:L53"/>
    <mergeCell ref="M53:O53"/>
    <mergeCell ref="P53:Q53"/>
    <mergeCell ref="B35:B38"/>
    <mergeCell ref="C35:Q35"/>
    <mergeCell ref="R35:R38"/>
    <mergeCell ref="T35:T38"/>
    <mergeCell ref="U35:W38"/>
    <mergeCell ref="C36:C38"/>
    <mergeCell ref="D36:G36"/>
    <mergeCell ref="H36:H38"/>
    <mergeCell ref="I36:L36"/>
    <mergeCell ref="M36:M38"/>
    <mergeCell ref="N36:Q36"/>
    <mergeCell ref="D37:D38"/>
    <mergeCell ref="E37:G37"/>
    <mergeCell ref="U23:W23"/>
    <mergeCell ref="A73:B73"/>
    <mergeCell ref="U64:W64"/>
    <mergeCell ref="R54:R57"/>
    <mergeCell ref="C34:E34"/>
    <mergeCell ref="F34:G34"/>
    <mergeCell ref="H34:J34"/>
    <mergeCell ref="K34:L34"/>
    <mergeCell ref="M34:O34"/>
    <mergeCell ref="P34:Q34"/>
    <mergeCell ref="A44:B44"/>
    <mergeCell ref="J37:L37"/>
    <mergeCell ref="N37:N38"/>
    <mergeCell ref="O37:Q37"/>
    <mergeCell ref="I37:I38"/>
    <mergeCell ref="A46:W46"/>
    <mergeCell ref="A47:W49"/>
    <mergeCell ref="U42:W42"/>
    <mergeCell ref="U43:W43"/>
    <mergeCell ref="U39:W39"/>
    <mergeCell ref="U40:W40"/>
    <mergeCell ref="U41:W41"/>
    <mergeCell ref="A35:A38"/>
    <mergeCell ref="S35:S38"/>
  </mergeCells>
  <phoneticPr fontId="42" type="noConversion"/>
  <printOptions horizontalCentered="1"/>
  <pageMargins left="0.23622047244094491" right="0.23622047244094491" top="0.74803149606299213" bottom="0.74803149606299213" header="0.31496062992125984" footer="0.31496062992125984"/>
  <pageSetup scale="30" orientation="landscape"/>
  <headerFooter>
    <oddFooter>Página &amp;P&amp;R&amp;A</oddFooter>
  </headerFooter>
  <rowBreaks count="2" manualBreakCount="2">
    <brk id="32" max="16383" man="1"/>
    <brk id="51" max="16383" man="1"/>
  </rowBreaks>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2"/>
  <sheetViews>
    <sheetView view="pageBreakPreview" topLeftCell="A13" zoomScale="85" zoomScaleSheetLayoutView="85" workbookViewId="0">
      <selection activeCell="F15" sqref="F15"/>
    </sheetView>
  </sheetViews>
  <sheetFormatPr baseColWidth="10" defaultColWidth="11.125" defaultRowHeight="15" x14ac:dyDescent="0"/>
  <cols>
    <col min="1" max="1" width="7.125" style="76" customWidth="1"/>
    <col min="2" max="2" width="15.625" style="76" customWidth="1"/>
    <col min="3" max="5" width="8.625" style="76" customWidth="1"/>
    <col min="6" max="6" width="15.625" style="76" customWidth="1"/>
    <col min="7" max="7" width="6.875" style="76" customWidth="1"/>
    <col min="8" max="8" width="6.125" style="76" customWidth="1"/>
    <col min="9" max="9" width="8.625" style="76" customWidth="1"/>
    <col min="10" max="10" width="11.375" style="76" customWidth="1"/>
    <col min="11" max="11" width="16.875" style="76" customWidth="1"/>
    <col min="12" max="12" width="14.125" style="76" customWidth="1"/>
    <col min="13" max="24" width="6.625" style="76" customWidth="1"/>
    <col min="25" max="16384" width="11.125" style="76"/>
  </cols>
  <sheetData>
    <row r="1" spans="1:33" ht="15" customHeight="1">
      <c r="A1" s="481"/>
      <c r="B1" s="481"/>
      <c r="C1" s="481"/>
      <c r="D1" s="481"/>
      <c r="E1" s="481"/>
      <c r="F1" s="481"/>
      <c r="G1" s="481"/>
      <c r="H1" s="481"/>
      <c r="I1" s="150"/>
      <c r="J1" s="150"/>
      <c r="K1" s="482" t="s">
        <v>48</v>
      </c>
      <c r="L1" s="482"/>
      <c r="M1" s="482"/>
      <c r="N1" s="482"/>
      <c r="O1" s="482"/>
      <c r="P1" s="482"/>
      <c r="Q1" s="482"/>
      <c r="R1" s="482"/>
      <c r="S1" s="482"/>
      <c r="T1" s="482"/>
      <c r="U1" s="482"/>
      <c r="V1" s="482"/>
      <c r="W1" s="482"/>
      <c r="X1" s="482"/>
      <c r="Y1" s="151"/>
      <c r="AA1" s="491" t="s">
        <v>48</v>
      </c>
      <c r="AB1" s="491"/>
      <c r="AC1" s="491"/>
      <c r="AD1" s="491"/>
      <c r="AE1" s="491"/>
      <c r="AF1" s="491"/>
      <c r="AG1" s="491"/>
    </row>
    <row r="2" spans="1:33">
      <c r="A2" s="481"/>
      <c r="B2" s="481"/>
      <c r="C2" s="481"/>
      <c r="D2" s="481"/>
      <c r="E2" s="481"/>
      <c r="F2" s="481"/>
      <c r="G2" s="481"/>
      <c r="H2" s="481"/>
      <c r="I2" s="150"/>
      <c r="J2" s="150"/>
      <c r="K2" s="482"/>
      <c r="L2" s="482"/>
      <c r="M2" s="482"/>
      <c r="N2" s="482"/>
      <c r="O2" s="482"/>
      <c r="P2" s="482"/>
      <c r="Q2" s="482"/>
      <c r="R2" s="482"/>
      <c r="S2" s="482"/>
      <c r="T2" s="482"/>
      <c r="U2" s="482"/>
      <c r="V2" s="482"/>
      <c r="W2" s="482"/>
      <c r="X2" s="482"/>
      <c r="Y2" s="151"/>
      <c r="AA2" s="491"/>
      <c r="AB2" s="491"/>
      <c r="AC2" s="491"/>
      <c r="AD2" s="491"/>
      <c r="AE2" s="491"/>
      <c r="AF2" s="491"/>
      <c r="AG2" s="491"/>
    </row>
    <row r="3" spans="1:33">
      <c r="A3" s="481"/>
      <c r="B3" s="481"/>
      <c r="C3" s="481"/>
      <c r="D3" s="481"/>
      <c r="E3" s="481"/>
      <c r="F3" s="481"/>
      <c r="G3" s="481"/>
      <c r="H3" s="481"/>
      <c r="I3" s="150"/>
      <c r="J3" s="150"/>
      <c r="K3" s="482"/>
      <c r="L3" s="482"/>
      <c r="M3" s="482"/>
      <c r="N3" s="482"/>
      <c r="O3" s="482"/>
      <c r="P3" s="482"/>
      <c r="Q3" s="482"/>
      <c r="R3" s="482"/>
      <c r="S3" s="482"/>
      <c r="T3" s="482"/>
      <c r="U3" s="482"/>
      <c r="V3" s="482"/>
      <c r="W3" s="482"/>
      <c r="X3" s="482"/>
      <c r="Y3" s="151"/>
      <c r="AA3" s="491"/>
      <c r="AB3" s="491"/>
      <c r="AC3" s="491"/>
      <c r="AD3" s="491"/>
      <c r="AE3" s="491"/>
      <c r="AF3" s="491"/>
      <c r="AG3" s="491"/>
    </row>
    <row r="4" spans="1:33">
      <c r="A4" s="481"/>
      <c r="B4" s="481"/>
      <c r="C4" s="481"/>
      <c r="D4" s="481"/>
      <c r="E4" s="481"/>
      <c r="F4" s="481"/>
      <c r="G4" s="481"/>
      <c r="H4" s="481"/>
      <c r="I4" s="150"/>
      <c r="J4" s="150"/>
      <c r="K4" s="482"/>
      <c r="L4" s="482"/>
      <c r="M4" s="482"/>
      <c r="N4" s="482"/>
      <c r="O4" s="482"/>
      <c r="P4" s="482"/>
      <c r="Q4" s="482"/>
      <c r="R4" s="482"/>
      <c r="S4" s="482"/>
      <c r="T4" s="482"/>
      <c r="U4" s="482"/>
      <c r="V4" s="482"/>
      <c r="W4" s="482"/>
      <c r="X4" s="482"/>
      <c r="Y4" s="151"/>
      <c r="AA4" s="491"/>
      <c r="AB4" s="491"/>
      <c r="AC4" s="491"/>
      <c r="AD4" s="491"/>
      <c r="AE4" s="491"/>
      <c r="AF4" s="491"/>
      <c r="AG4" s="491"/>
    </row>
    <row r="5" spans="1:33" ht="21" customHeight="1">
      <c r="A5" s="481"/>
      <c r="B5" s="481"/>
      <c r="C5" s="481"/>
      <c r="D5" s="481"/>
      <c r="E5" s="481"/>
      <c r="F5" s="481"/>
      <c r="G5" s="481"/>
      <c r="H5" s="481"/>
      <c r="I5" s="150"/>
      <c r="J5" s="150"/>
      <c r="K5" s="482"/>
      <c r="L5" s="482"/>
      <c r="M5" s="482"/>
      <c r="N5" s="482"/>
      <c r="O5" s="482"/>
      <c r="P5" s="482"/>
      <c r="Q5" s="482"/>
      <c r="R5" s="482"/>
      <c r="S5" s="482"/>
      <c r="T5" s="482"/>
      <c r="U5" s="482"/>
      <c r="V5" s="482"/>
      <c r="W5" s="482"/>
      <c r="X5" s="482"/>
      <c r="Y5" s="151"/>
      <c r="AA5" s="491"/>
      <c r="AB5" s="491"/>
      <c r="AC5" s="491"/>
      <c r="AD5" s="491"/>
      <c r="AE5" s="491"/>
      <c r="AF5" s="491"/>
      <c r="AG5" s="491"/>
    </row>
    <row r="6" spans="1:33" ht="9" customHeight="1">
      <c r="A6" s="152"/>
      <c r="B6" s="152"/>
      <c r="C6" s="152"/>
      <c r="D6" s="152"/>
      <c r="E6" s="152"/>
      <c r="F6" s="152"/>
      <c r="G6" s="152"/>
      <c r="H6" s="152"/>
      <c r="K6" s="151"/>
      <c r="L6" s="151"/>
      <c r="M6" s="151"/>
      <c r="N6" s="151"/>
      <c r="O6" s="151"/>
      <c r="P6" s="151"/>
      <c r="Q6" s="151"/>
      <c r="R6" s="151"/>
      <c r="S6" s="151"/>
      <c r="T6" s="151"/>
      <c r="U6" s="151"/>
      <c r="V6" s="151"/>
      <c r="W6" s="151"/>
      <c r="X6" s="151"/>
      <c r="Y6" s="151"/>
      <c r="AA6" s="151"/>
      <c r="AB6" s="151"/>
      <c r="AC6" s="151"/>
      <c r="AD6" s="151"/>
      <c r="AE6" s="151"/>
      <c r="AF6" s="151"/>
      <c r="AG6" s="151"/>
    </row>
    <row r="7" spans="1:33" ht="21" customHeight="1">
      <c r="A7" s="483" t="s">
        <v>53</v>
      </c>
      <c r="B7" s="483"/>
      <c r="C7" s="483"/>
      <c r="D7" s="483"/>
      <c r="E7" s="483"/>
      <c r="F7" s="483"/>
      <c r="G7" s="483"/>
      <c r="H7" s="483"/>
      <c r="I7" s="483"/>
      <c r="J7" s="483"/>
      <c r="K7" s="483"/>
      <c r="L7" s="483"/>
      <c r="M7" s="483"/>
      <c r="N7" s="483"/>
      <c r="O7" s="483"/>
      <c r="P7" s="483"/>
      <c r="Q7" s="483"/>
      <c r="R7" s="483"/>
      <c r="S7" s="483"/>
      <c r="T7" s="483"/>
      <c r="U7" s="483"/>
      <c r="V7" s="483"/>
      <c r="W7" s="483"/>
      <c r="X7" s="483"/>
    </row>
    <row r="8" spans="1:33" ht="24.75" customHeight="1">
      <c r="A8" s="217" t="s">
        <v>202</v>
      </c>
      <c r="B8" s="217"/>
      <c r="C8" s="217"/>
      <c r="D8" s="217"/>
      <c r="E8" s="217"/>
      <c r="F8" s="217"/>
      <c r="G8" s="217"/>
      <c r="H8" s="217"/>
      <c r="I8" s="217"/>
      <c r="J8" s="217"/>
      <c r="K8" s="217"/>
      <c r="L8" s="217"/>
      <c r="M8" s="217"/>
      <c r="N8" s="217"/>
      <c r="O8" s="217"/>
      <c r="P8" s="217"/>
      <c r="Q8" s="217"/>
      <c r="R8" s="217"/>
      <c r="S8" s="217"/>
      <c r="T8" s="217"/>
      <c r="U8" s="217"/>
      <c r="V8" s="217"/>
      <c r="W8" s="217"/>
      <c r="X8" s="217"/>
    </row>
    <row r="9" spans="1:33" ht="6.75" customHeight="1">
      <c r="B9" s="112"/>
      <c r="C9" s="112"/>
      <c r="D9" s="112"/>
      <c r="E9" s="112"/>
      <c r="F9" s="112"/>
      <c r="G9" s="112"/>
      <c r="H9" s="112"/>
      <c r="I9" s="112"/>
      <c r="J9" s="112"/>
      <c r="K9" s="112"/>
      <c r="L9" s="112"/>
      <c r="M9" s="112"/>
      <c r="N9" s="112"/>
      <c r="O9" s="112"/>
      <c r="P9" s="112"/>
      <c r="Q9" s="112"/>
      <c r="R9" s="112"/>
      <c r="S9" s="112"/>
    </row>
    <row r="10" spans="1:33" ht="24.75" customHeight="1" thickBot="1">
      <c r="A10" s="480" t="s">
        <v>236</v>
      </c>
      <c r="B10" s="480"/>
      <c r="C10" s="480"/>
      <c r="D10" s="480"/>
      <c r="E10" s="480"/>
      <c r="F10" s="480"/>
      <c r="G10" s="480"/>
      <c r="H10" s="480"/>
      <c r="I10" s="480"/>
      <c r="J10" s="480"/>
      <c r="K10" s="480"/>
      <c r="L10" s="480"/>
      <c r="M10" s="480"/>
      <c r="N10" s="480"/>
      <c r="O10" s="480"/>
      <c r="P10" s="480"/>
      <c r="Q10" s="480"/>
      <c r="R10" s="480"/>
      <c r="S10" s="480"/>
      <c r="T10" s="480"/>
      <c r="U10" s="480"/>
      <c r="V10" s="480"/>
      <c r="W10" s="480"/>
      <c r="X10" s="480"/>
      <c r="Y10" s="112"/>
    </row>
    <row r="11" spans="1:33" ht="30" customHeight="1" thickBot="1">
      <c r="A11" s="128"/>
      <c r="B11" s="347" t="s">
        <v>171</v>
      </c>
      <c r="C11" s="327"/>
      <c r="D11" s="327"/>
      <c r="E11" s="348"/>
      <c r="F11" s="153">
        <f>'Servicios EE'!B25</f>
        <v>0</v>
      </c>
      <c r="G11" s="326" t="s">
        <v>172</v>
      </c>
      <c r="H11" s="327"/>
      <c r="I11" s="327"/>
      <c r="J11" s="348"/>
      <c r="K11" s="153">
        <f>'Servicios EE'!C25+'Servicios EE'!C27</f>
        <v>0</v>
      </c>
      <c r="L11" s="492" t="s">
        <v>173</v>
      </c>
      <c r="M11" s="492"/>
      <c r="N11" s="492"/>
      <c r="O11" s="492"/>
      <c r="P11" s="326">
        <f>'Servicios EE'!D25</f>
        <v>0</v>
      </c>
      <c r="Q11" s="328"/>
      <c r="R11" s="128"/>
      <c r="S11" s="128"/>
      <c r="T11" s="128"/>
      <c r="U11" s="128"/>
      <c r="V11" s="128"/>
      <c r="W11" s="128"/>
      <c r="X11" s="128"/>
      <c r="Y11" s="112"/>
    </row>
    <row r="12" spans="1:33" ht="18" customHeight="1">
      <c r="A12" s="473" t="s">
        <v>41</v>
      </c>
      <c r="B12" s="488"/>
      <c r="C12" s="330" t="s">
        <v>142</v>
      </c>
      <c r="D12" s="330"/>
      <c r="E12" s="330"/>
      <c r="F12" s="330"/>
      <c r="G12" s="330"/>
      <c r="H12" s="330"/>
      <c r="I12" s="330"/>
      <c r="J12" s="330"/>
      <c r="K12" s="330"/>
      <c r="L12" s="330"/>
      <c r="M12" s="330" t="s">
        <v>90</v>
      </c>
      <c r="N12" s="330"/>
      <c r="O12" s="330"/>
      <c r="P12" s="330"/>
      <c r="Q12" s="330"/>
      <c r="R12" s="329"/>
      <c r="S12" s="329"/>
      <c r="T12" s="329"/>
      <c r="U12" s="329"/>
      <c r="V12" s="329"/>
      <c r="W12" s="329"/>
      <c r="X12" s="329"/>
      <c r="Y12" s="112"/>
    </row>
    <row r="13" spans="1:33" ht="34.5" customHeight="1">
      <c r="A13" s="485"/>
      <c r="B13" s="488"/>
      <c r="C13" s="329" t="s">
        <v>183</v>
      </c>
      <c r="D13" s="329"/>
      <c r="E13" s="329"/>
      <c r="F13" s="329" t="s">
        <v>137</v>
      </c>
      <c r="G13" s="329" t="s">
        <v>163</v>
      </c>
      <c r="H13" s="329" t="s">
        <v>164</v>
      </c>
      <c r="I13" s="329" t="s">
        <v>40</v>
      </c>
      <c r="J13" s="329"/>
      <c r="K13" s="329" t="s">
        <v>93</v>
      </c>
      <c r="L13" s="329"/>
      <c r="M13" s="331" t="s">
        <v>184</v>
      </c>
      <c r="N13" s="332"/>
      <c r="O13" s="332"/>
      <c r="P13" s="338"/>
      <c r="Q13" s="329" t="s">
        <v>182</v>
      </c>
      <c r="R13" s="329"/>
      <c r="S13" s="329"/>
      <c r="T13" s="329"/>
      <c r="U13" s="329" t="s">
        <v>10</v>
      </c>
      <c r="V13" s="329"/>
      <c r="W13" s="329"/>
      <c r="X13" s="329"/>
      <c r="Y13" s="112"/>
    </row>
    <row r="14" spans="1:33" ht="35.25" customHeight="1">
      <c r="A14" s="474"/>
      <c r="B14" s="489"/>
      <c r="C14" s="94" t="s">
        <v>138</v>
      </c>
      <c r="D14" s="94" t="s">
        <v>139</v>
      </c>
      <c r="E14" s="94" t="s">
        <v>140</v>
      </c>
      <c r="F14" s="329"/>
      <c r="G14" s="329"/>
      <c r="H14" s="329"/>
      <c r="I14" s="329"/>
      <c r="J14" s="329"/>
      <c r="K14" s="329"/>
      <c r="L14" s="329"/>
      <c r="M14" s="94" t="s">
        <v>19</v>
      </c>
      <c r="N14" s="94" t="s">
        <v>18</v>
      </c>
      <c r="O14" s="94" t="s">
        <v>88</v>
      </c>
      <c r="P14" s="147" t="s">
        <v>146</v>
      </c>
      <c r="Q14" s="94" t="s">
        <v>19</v>
      </c>
      <c r="R14" s="94" t="s">
        <v>18</v>
      </c>
      <c r="S14" s="94" t="s">
        <v>88</v>
      </c>
      <c r="T14" s="147" t="s">
        <v>146</v>
      </c>
      <c r="U14" s="94" t="s">
        <v>19</v>
      </c>
      <c r="V14" s="94" t="s">
        <v>18</v>
      </c>
      <c r="W14" s="94" t="s">
        <v>88</v>
      </c>
      <c r="X14" s="147" t="s">
        <v>146</v>
      </c>
      <c r="Y14" s="112"/>
    </row>
    <row r="15" spans="1:33" ht="53" customHeight="1">
      <c r="A15" s="487" t="s">
        <v>134</v>
      </c>
      <c r="B15" s="154" t="s">
        <v>259</v>
      </c>
      <c r="C15" s="78"/>
      <c r="D15" s="78"/>
      <c r="E15" s="78"/>
      <c r="F15" s="78"/>
      <c r="G15" s="155"/>
      <c r="H15" s="135"/>
      <c r="I15" s="490"/>
      <c r="J15" s="490"/>
      <c r="K15" s="374"/>
      <c r="L15" s="374"/>
      <c r="M15" s="78"/>
      <c r="N15" s="78"/>
      <c r="O15" s="157">
        <f>SUM(M15,N15)</f>
        <v>0</v>
      </c>
      <c r="P15" s="78"/>
      <c r="Q15" s="78"/>
      <c r="R15" s="78"/>
      <c r="S15" s="157">
        <f>SUM(Q15,R15)</f>
        <v>0</v>
      </c>
      <c r="T15" s="78"/>
      <c r="U15" s="78"/>
      <c r="V15" s="78"/>
      <c r="W15" s="79">
        <f>SUM(U15,V15)</f>
        <v>0</v>
      </c>
      <c r="X15" s="78"/>
      <c r="Y15" s="112"/>
    </row>
    <row r="16" spans="1:33" ht="53" customHeight="1">
      <c r="A16" s="487"/>
      <c r="B16" s="154" t="s">
        <v>234</v>
      </c>
      <c r="C16" s="78"/>
      <c r="D16" s="78"/>
      <c r="E16" s="78"/>
      <c r="F16" s="78"/>
      <c r="G16" s="155"/>
      <c r="H16" s="135"/>
      <c r="I16" s="490"/>
      <c r="J16" s="490"/>
      <c r="K16" s="374"/>
      <c r="L16" s="374"/>
      <c r="M16" s="78"/>
      <c r="N16" s="78"/>
      <c r="O16" s="157">
        <f t="shared" ref="O16:O20" si="0">SUM(M16,N16)</f>
        <v>0</v>
      </c>
      <c r="P16" s="78"/>
      <c r="Q16" s="78"/>
      <c r="R16" s="78"/>
      <c r="S16" s="157">
        <f t="shared" ref="S16:S20" si="1">SUM(Q16,R16)</f>
        <v>0</v>
      </c>
      <c r="T16" s="78"/>
      <c r="U16" s="78"/>
      <c r="V16" s="78"/>
      <c r="W16" s="79">
        <f t="shared" ref="W16:W20" si="2">SUM(U16,V16)</f>
        <v>0</v>
      </c>
      <c r="X16" s="78"/>
      <c r="Y16" s="112"/>
    </row>
    <row r="17" spans="1:25" ht="53" customHeight="1">
      <c r="A17" s="487"/>
      <c r="B17" s="149" t="s">
        <v>235</v>
      </c>
      <c r="C17" s="78"/>
      <c r="D17" s="78"/>
      <c r="E17" s="78"/>
      <c r="F17" s="78"/>
      <c r="G17" s="155"/>
      <c r="H17" s="135"/>
      <c r="I17" s="490"/>
      <c r="J17" s="490"/>
      <c r="K17" s="374"/>
      <c r="L17" s="374"/>
      <c r="M17" s="78"/>
      <c r="N17" s="78"/>
      <c r="O17" s="157">
        <f t="shared" si="0"/>
        <v>0</v>
      </c>
      <c r="P17" s="78"/>
      <c r="Q17" s="78"/>
      <c r="R17" s="78"/>
      <c r="S17" s="157">
        <f t="shared" si="1"/>
        <v>0</v>
      </c>
      <c r="T17" s="78"/>
      <c r="U17" s="78"/>
      <c r="V17" s="78"/>
      <c r="W17" s="79">
        <f t="shared" si="2"/>
        <v>0</v>
      </c>
      <c r="X17" s="78"/>
      <c r="Y17" s="112"/>
    </row>
    <row r="18" spans="1:25" ht="53" customHeight="1">
      <c r="A18" s="487" t="s">
        <v>135</v>
      </c>
      <c r="B18" s="154" t="s">
        <v>259</v>
      </c>
      <c r="C18" s="78"/>
      <c r="D18" s="78"/>
      <c r="E18" s="78"/>
      <c r="F18" s="78"/>
      <c r="G18" s="155"/>
      <c r="H18" s="135"/>
      <c r="I18" s="490"/>
      <c r="J18" s="490"/>
      <c r="K18" s="374"/>
      <c r="L18" s="374"/>
      <c r="M18" s="78"/>
      <c r="N18" s="78"/>
      <c r="O18" s="157">
        <f t="shared" si="0"/>
        <v>0</v>
      </c>
      <c r="P18" s="78"/>
      <c r="Q18" s="78"/>
      <c r="R18" s="78"/>
      <c r="S18" s="157">
        <f t="shared" si="1"/>
        <v>0</v>
      </c>
      <c r="T18" s="78"/>
      <c r="U18" s="78"/>
      <c r="V18" s="78"/>
      <c r="W18" s="79">
        <f t="shared" si="2"/>
        <v>0</v>
      </c>
      <c r="X18" s="78"/>
      <c r="Y18" s="112"/>
    </row>
    <row r="19" spans="1:25" ht="53" customHeight="1">
      <c r="A19" s="487"/>
      <c r="B19" s="154" t="s">
        <v>234</v>
      </c>
      <c r="C19" s="78"/>
      <c r="D19" s="78"/>
      <c r="E19" s="78"/>
      <c r="F19" s="78"/>
      <c r="G19" s="155"/>
      <c r="H19" s="135"/>
      <c r="I19" s="490"/>
      <c r="J19" s="490"/>
      <c r="K19" s="374"/>
      <c r="L19" s="374"/>
      <c r="M19" s="78"/>
      <c r="N19" s="78"/>
      <c r="O19" s="157">
        <f t="shared" si="0"/>
        <v>0</v>
      </c>
      <c r="P19" s="78"/>
      <c r="Q19" s="78"/>
      <c r="R19" s="78"/>
      <c r="S19" s="157">
        <f t="shared" si="1"/>
        <v>0</v>
      </c>
      <c r="T19" s="78"/>
      <c r="U19" s="78"/>
      <c r="V19" s="78"/>
      <c r="W19" s="79">
        <f t="shared" si="2"/>
        <v>0</v>
      </c>
      <c r="X19" s="78"/>
      <c r="Y19" s="112"/>
    </row>
    <row r="20" spans="1:25" ht="53" customHeight="1">
      <c r="A20" s="487"/>
      <c r="B20" s="149" t="s">
        <v>235</v>
      </c>
      <c r="C20" s="78"/>
      <c r="D20" s="78"/>
      <c r="E20" s="78"/>
      <c r="F20" s="78"/>
      <c r="G20" s="155"/>
      <c r="H20" s="135"/>
      <c r="I20" s="490"/>
      <c r="J20" s="490"/>
      <c r="K20" s="374"/>
      <c r="L20" s="374"/>
      <c r="M20" s="78"/>
      <c r="N20" s="78"/>
      <c r="O20" s="157">
        <f t="shared" si="0"/>
        <v>0</v>
      </c>
      <c r="P20" s="78"/>
      <c r="Q20" s="78"/>
      <c r="R20" s="78"/>
      <c r="S20" s="157">
        <f t="shared" si="1"/>
        <v>0</v>
      </c>
      <c r="T20" s="78"/>
      <c r="U20" s="78"/>
      <c r="V20" s="78"/>
      <c r="W20" s="79">
        <f t="shared" si="2"/>
        <v>0</v>
      </c>
      <c r="X20" s="78"/>
      <c r="Y20" s="112"/>
    </row>
    <row r="21" spans="1:25" ht="24" customHeight="1">
      <c r="A21" s="486" t="s">
        <v>15</v>
      </c>
      <c r="B21" s="486"/>
      <c r="C21" s="81">
        <f>COUNTIF(C15:C20, "X")</f>
        <v>0</v>
      </c>
      <c r="D21" s="81">
        <f>COUNTIF(D15:D20, "X")</f>
        <v>0</v>
      </c>
      <c r="E21" s="81">
        <f>COUNTIF(E15:E20, "X")</f>
        <v>0</v>
      </c>
      <c r="F21" s="139"/>
      <c r="G21" s="156"/>
      <c r="H21" s="138"/>
      <c r="I21" s="416">
        <f>SUM(I15:J20)</f>
        <v>0</v>
      </c>
      <c r="J21" s="416"/>
      <c r="K21" s="139"/>
      <c r="L21" s="139"/>
      <c r="M21" s="81">
        <f t="shared" ref="M21:X21" si="3">SUM(M15:M20)</f>
        <v>0</v>
      </c>
      <c r="N21" s="81">
        <f t="shared" si="3"/>
        <v>0</v>
      </c>
      <c r="O21" s="81">
        <f t="shared" si="3"/>
        <v>0</v>
      </c>
      <c r="P21" s="81">
        <f t="shared" si="3"/>
        <v>0</v>
      </c>
      <c r="Q21" s="81">
        <f t="shared" si="3"/>
        <v>0</v>
      </c>
      <c r="R21" s="81">
        <f t="shared" si="3"/>
        <v>0</v>
      </c>
      <c r="S21" s="81">
        <f t="shared" si="3"/>
        <v>0</v>
      </c>
      <c r="T21" s="81">
        <f t="shared" si="3"/>
        <v>0</v>
      </c>
      <c r="U21" s="81">
        <f t="shared" si="3"/>
        <v>0</v>
      </c>
      <c r="V21" s="81">
        <f t="shared" si="3"/>
        <v>0</v>
      </c>
      <c r="W21" s="81">
        <f t="shared" si="3"/>
        <v>0</v>
      </c>
      <c r="X21" s="81">
        <f t="shared" si="3"/>
        <v>0</v>
      </c>
      <c r="Y21" s="112"/>
    </row>
    <row r="23" spans="1:25">
      <c r="B23" s="83" t="s">
        <v>143</v>
      </c>
      <c r="C23" s="83"/>
      <c r="D23" s="83"/>
      <c r="E23" s="83"/>
      <c r="F23" s="83"/>
    </row>
    <row r="24" spans="1:25">
      <c r="B24" s="83" t="s">
        <v>144</v>
      </c>
      <c r="C24" s="83"/>
      <c r="D24" s="83"/>
      <c r="E24" s="83"/>
      <c r="F24" s="83"/>
    </row>
    <row r="25" spans="1:25">
      <c r="B25" s="83" t="s">
        <v>145</v>
      </c>
      <c r="C25" s="83"/>
      <c r="D25" s="83"/>
      <c r="E25" s="83"/>
      <c r="F25" s="83"/>
    </row>
    <row r="26" spans="1:25">
      <c r="B26" s="83"/>
      <c r="C26" s="83"/>
      <c r="D26" s="83"/>
      <c r="E26" s="83"/>
      <c r="F26" s="83"/>
    </row>
    <row r="27" spans="1:25" ht="21" customHeight="1">
      <c r="A27" s="494" t="s">
        <v>42</v>
      </c>
      <c r="B27" s="494"/>
      <c r="C27" s="494"/>
      <c r="D27" s="494"/>
      <c r="E27" s="494"/>
      <c r="F27" s="494"/>
      <c r="G27" s="494"/>
      <c r="H27" s="494"/>
      <c r="I27" s="494"/>
      <c r="J27" s="494"/>
      <c r="K27" s="494"/>
      <c r="L27" s="494"/>
      <c r="M27" s="494"/>
      <c r="N27" s="494"/>
      <c r="O27" s="494"/>
      <c r="P27" s="494"/>
      <c r="Q27" s="494"/>
      <c r="R27" s="494"/>
      <c r="S27" s="494"/>
      <c r="T27" s="494"/>
      <c r="U27" s="494"/>
      <c r="V27" s="494"/>
      <c r="W27" s="494"/>
      <c r="X27" s="494"/>
    </row>
    <row r="28" spans="1:25" ht="35" customHeight="1">
      <c r="A28" s="493"/>
      <c r="B28" s="493"/>
      <c r="C28" s="493"/>
      <c r="D28" s="493"/>
      <c r="E28" s="493"/>
      <c r="F28" s="493"/>
      <c r="G28" s="493"/>
      <c r="H28" s="493"/>
      <c r="I28" s="493"/>
      <c r="J28" s="493"/>
      <c r="K28" s="493"/>
      <c r="L28" s="493"/>
      <c r="M28" s="493"/>
      <c r="N28" s="493"/>
      <c r="O28" s="493"/>
      <c r="P28" s="493"/>
      <c r="Q28" s="493"/>
      <c r="R28" s="493"/>
      <c r="S28" s="493"/>
      <c r="T28" s="493"/>
      <c r="U28" s="493"/>
      <c r="V28" s="493"/>
      <c r="W28" s="493"/>
      <c r="X28" s="493"/>
    </row>
    <row r="29" spans="1:25" ht="35" customHeight="1">
      <c r="A29" s="493"/>
      <c r="B29" s="493"/>
      <c r="C29" s="493"/>
      <c r="D29" s="493"/>
      <c r="E29" s="493"/>
      <c r="F29" s="493"/>
      <c r="G29" s="493"/>
      <c r="H29" s="493"/>
      <c r="I29" s="493"/>
      <c r="J29" s="493"/>
      <c r="K29" s="493"/>
      <c r="L29" s="493"/>
      <c r="M29" s="493"/>
      <c r="N29" s="493"/>
      <c r="O29" s="493"/>
      <c r="P29" s="493"/>
      <c r="Q29" s="493"/>
      <c r="R29" s="493"/>
      <c r="S29" s="493"/>
      <c r="T29" s="493"/>
      <c r="U29" s="493"/>
      <c r="V29" s="493"/>
      <c r="W29" s="493"/>
      <c r="X29" s="493"/>
    </row>
    <row r="30" spans="1:25" ht="35" customHeight="1">
      <c r="A30" s="493"/>
      <c r="B30" s="493"/>
      <c r="C30" s="493"/>
      <c r="D30" s="493"/>
      <c r="E30" s="493"/>
      <c r="F30" s="493"/>
      <c r="G30" s="493"/>
      <c r="H30" s="493"/>
      <c r="I30" s="493"/>
      <c r="J30" s="493"/>
      <c r="K30" s="493"/>
      <c r="L30" s="493"/>
      <c r="M30" s="493"/>
      <c r="N30" s="493"/>
      <c r="O30" s="493"/>
      <c r="P30" s="493"/>
      <c r="Q30" s="493"/>
      <c r="R30" s="493"/>
      <c r="S30" s="493"/>
      <c r="T30" s="493"/>
      <c r="U30" s="493"/>
      <c r="V30" s="493"/>
      <c r="W30" s="493"/>
      <c r="X30" s="493"/>
    </row>
    <row r="31" spans="1:25" ht="16" thickBot="1"/>
    <row r="32" spans="1:25" ht="30" customHeight="1" thickBot="1">
      <c r="A32" s="128"/>
      <c r="B32" s="347" t="s">
        <v>174</v>
      </c>
      <c r="C32" s="327"/>
      <c r="D32" s="327"/>
      <c r="E32" s="348"/>
      <c r="F32" s="153">
        <f>'Servicios EE'!E15</f>
        <v>0</v>
      </c>
      <c r="G32" s="326" t="s">
        <v>175</v>
      </c>
      <c r="H32" s="327"/>
      <c r="I32" s="327"/>
      <c r="J32" s="348"/>
      <c r="K32" s="153">
        <f>'Servicios EE'!F15</f>
        <v>0</v>
      </c>
      <c r="L32" s="492" t="s">
        <v>176</v>
      </c>
      <c r="M32" s="492"/>
      <c r="N32" s="492"/>
      <c r="O32" s="492"/>
      <c r="P32" s="326">
        <f>'Servicios EE'!G15</f>
        <v>0</v>
      </c>
      <c r="Q32" s="328"/>
      <c r="R32" s="128"/>
      <c r="S32" s="128"/>
      <c r="T32" s="128"/>
      <c r="U32" s="128"/>
      <c r="V32" s="128"/>
      <c r="W32" s="128"/>
      <c r="X32" s="128"/>
      <c r="Y32" s="112"/>
    </row>
    <row r="33" spans="1:25" ht="18" customHeight="1">
      <c r="A33" s="473" t="s">
        <v>41</v>
      </c>
      <c r="B33" s="488"/>
      <c r="C33" s="330" t="s">
        <v>142</v>
      </c>
      <c r="D33" s="330"/>
      <c r="E33" s="330"/>
      <c r="F33" s="330"/>
      <c r="G33" s="330"/>
      <c r="H33" s="330"/>
      <c r="I33" s="330"/>
      <c r="J33" s="330"/>
      <c r="K33" s="330"/>
      <c r="L33" s="330"/>
      <c r="M33" s="330" t="s">
        <v>90</v>
      </c>
      <c r="N33" s="330"/>
      <c r="O33" s="330"/>
      <c r="P33" s="330"/>
      <c r="Q33" s="330"/>
      <c r="R33" s="329"/>
      <c r="S33" s="329"/>
      <c r="T33" s="329"/>
      <c r="U33" s="329"/>
      <c r="V33" s="329"/>
      <c r="W33" s="329"/>
      <c r="X33" s="329"/>
      <c r="Y33" s="112"/>
    </row>
    <row r="34" spans="1:25" ht="34.5" customHeight="1">
      <c r="A34" s="485"/>
      <c r="B34" s="488"/>
      <c r="C34" s="329" t="s">
        <v>183</v>
      </c>
      <c r="D34" s="329"/>
      <c r="E34" s="329"/>
      <c r="F34" s="329" t="s">
        <v>137</v>
      </c>
      <c r="G34" s="329" t="s">
        <v>163</v>
      </c>
      <c r="H34" s="329" t="s">
        <v>164</v>
      </c>
      <c r="I34" s="329" t="s">
        <v>40</v>
      </c>
      <c r="J34" s="329"/>
      <c r="K34" s="329" t="s">
        <v>93</v>
      </c>
      <c r="L34" s="329"/>
      <c r="M34" s="331" t="s">
        <v>11</v>
      </c>
      <c r="N34" s="332"/>
      <c r="O34" s="332"/>
      <c r="P34" s="338"/>
      <c r="Q34" s="329" t="s">
        <v>12</v>
      </c>
      <c r="R34" s="329"/>
      <c r="S34" s="329"/>
      <c r="T34" s="329"/>
      <c r="U34" s="329" t="s">
        <v>13</v>
      </c>
      <c r="V34" s="329"/>
      <c r="W34" s="329"/>
      <c r="X34" s="329"/>
      <c r="Y34" s="112"/>
    </row>
    <row r="35" spans="1:25" ht="35.25" customHeight="1">
      <c r="A35" s="474"/>
      <c r="B35" s="489"/>
      <c r="C35" s="94" t="s">
        <v>138</v>
      </c>
      <c r="D35" s="94" t="s">
        <v>139</v>
      </c>
      <c r="E35" s="94" t="s">
        <v>140</v>
      </c>
      <c r="F35" s="329"/>
      <c r="G35" s="329"/>
      <c r="H35" s="329"/>
      <c r="I35" s="329"/>
      <c r="J35" s="329"/>
      <c r="K35" s="329"/>
      <c r="L35" s="329"/>
      <c r="M35" s="94" t="s">
        <v>19</v>
      </c>
      <c r="N35" s="94" t="s">
        <v>18</v>
      </c>
      <c r="O35" s="94" t="s">
        <v>88</v>
      </c>
      <c r="P35" s="147" t="s">
        <v>146</v>
      </c>
      <c r="Q35" s="94" t="s">
        <v>19</v>
      </c>
      <c r="R35" s="94" t="s">
        <v>18</v>
      </c>
      <c r="S35" s="94" t="s">
        <v>88</v>
      </c>
      <c r="T35" s="147" t="s">
        <v>146</v>
      </c>
      <c r="U35" s="94" t="s">
        <v>19</v>
      </c>
      <c r="V35" s="94" t="s">
        <v>18</v>
      </c>
      <c r="W35" s="94" t="s">
        <v>88</v>
      </c>
      <c r="X35" s="147" t="s">
        <v>146</v>
      </c>
      <c r="Y35" s="112"/>
    </row>
    <row r="36" spans="1:25" ht="53" customHeight="1">
      <c r="A36" s="487" t="s">
        <v>134</v>
      </c>
      <c r="B36" s="154" t="s">
        <v>259</v>
      </c>
      <c r="C36" s="78"/>
      <c r="D36" s="78"/>
      <c r="E36" s="78"/>
      <c r="F36" s="78"/>
      <c r="G36" s="155"/>
      <c r="H36" s="135"/>
      <c r="I36" s="490"/>
      <c r="J36" s="490"/>
      <c r="K36" s="374"/>
      <c r="L36" s="374"/>
      <c r="M36" s="78"/>
      <c r="N36" s="78"/>
      <c r="O36" s="79">
        <f>SUM(M36,N36)</f>
        <v>0</v>
      </c>
      <c r="P36" s="78"/>
      <c r="Q36" s="78"/>
      <c r="R36" s="78"/>
      <c r="S36" s="79">
        <f>SUM(Q36,R36)</f>
        <v>0</v>
      </c>
      <c r="T36" s="78"/>
      <c r="U36" s="78"/>
      <c r="V36" s="78"/>
      <c r="W36" s="79">
        <f>SUM(U36,V36)</f>
        <v>0</v>
      </c>
      <c r="X36" s="78"/>
      <c r="Y36" s="112"/>
    </row>
    <row r="37" spans="1:25" ht="53" customHeight="1">
      <c r="A37" s="487"/>
      <c r="B37" s="154" t="s">
        <v>234</v>
      </c>
      <c r="C37" s="78"/>
      <c r="D37" s="78"/>
      <c r="E37" s="78"/>
      <c r="F37" s="78"/>
      <c r="G37" s="155"/>
      <c r="H37" s="135"/>
      <c r="I37" s="490"/>
      <c r="J37" s="490"/>
      <c r="K37" s="374"/>
      <c r="L37" s="374"/>
      <c r="M37" s="78"/>
      <c r="N37" s="78"/>
      <c r="O37" s="79">
        <f t="shared" ref="O37:O41" si="4">SUM(M37,N37)</f>
        <v>0</v>
      </c>
      <c r="P37" s="78"/>
      <c r="Q37" s="78"/>
      <c r="R37" s="78"/>
      <c r="S37" s="79">
        <f t="shared" ref="S37:S41" si="5">SUM(Q37,R37)</f>
        <v>0</v>
      </c>
      <c r="T37" s="78"/>
      <c r="U37" s="78"/>
      <c r="V37" s="78"/>
      <c r="W37" s="79">
        <f t="shared" ref="W37:W41" si="6">SUM(U37,V37)</f>
        <v>0</v>
      </c>
      <c r="X37" s="78"/>
      <c r="Y37" s="112"/>
    </row>
    <row r="38" spans="1:25" ht="53" customHeight="1">
      <c r="A38" s="487"/>
      <c r="B38" s="149" t="s">
        <v>235</v>
      </c>
      <c r="C38" s="78"/>
      <c r="D38" s="78"/>
      <c r="E38" s="78"/>
      <c r="F38" s="78"/>
      <c r="G38" s="155"/>
      <c r="H38" s="135"/>
      <c r="I38" s="490"/>
      <c r="J38" s="490"/>
      <c r="K38" s="374"/>
      <c r="L38" s="374"/>
      <c r="M38" s="78"/>
      <c r="N38" s="78"/>
      <c r="O38" s="79">
        <f t="shared" si="4"/>
        <v>0</v>
      </c>
      <c r="P38" s="78"/>
      <c r="Q38" s="78"/>
      <c r="R38" s="78"/>
      <c r="S38" s="79">
        <f t="shared" si="5"/>
        <v>0</v>
      </c>
      <c r="T38" s="78"/>
      <c r="U38" s="78"/>
      <c r="V38" s="78"/>
      <c r="W38" s="79">
        <f t="shared" si="6"/>
        <v>0</v>
      </c>
      <c r="X38" s="78"/>
      <c r="Y38" s="112"/>
    </row>
    <row r="39" spans="1:25" ht="53" customHeight="1">
      <c r="A39" s="487" t="s">
        <v>135</v>
      </c>
      <c r="B39" s="154" t="s">
        <v>259</v>
      </c>
      <c r="C39" s="78"/>
      <c r="D39" s="78"/>
      <c r="E39" s="78"/>
      <c r="F39" s="78"/>
      <c r="G39" s="155"/>
      <c r="H39" s="135"/>
      <c r="I39" s="490"/>
      <c r="J39" s="490"/>
      <c r="K39" s="374"/>
      <c r="L39" s="374"/>
      <c r="M39" s="78"/>
      <c r="N39" s="78"/>
      <c r="O39" s="79">
        <f t="shared" si="4"/>
        <v>0</v>
      </c>
      <c r="P39" s="78"/>
      <c r="Q39" s="78"/>
      <c r="R39" s="78"/>
      <c r="S39" s="79">
        <f t="shared" si="5"/>
        <v>0</v>
      </c>
      <c r="T39" s="78"/>
      <c r="U39" s="78"/>
      <c r="V39" s="78"/>
      <c r="W39" s="79">
        <f t="shared" si="6"/>
        <v>0</v>
      </c>
      <c r="X39" s="78"/>
      <c r="Y39" s="112"/>
    </row>
    <row r="40" spans="1:25" ht="53" customHeight="1">
      <c r="A40" s="487"/>
      <c r="B40" s="154" t="s">
        <v>234</v>
      </c>
      <c r="C40" s="78"/>
      <c r="D40" s="78"/>
      <c r="E40" s="78"/>
      <c r="F40" s="78"/>
      <c r="G40" s="155"/>
      <c r="H40" s="135"/>
      <c r="I40" s="490"/>
      <c r="J40" s="490"/>
      <c r="K40" s="374"/>
      <c r="L40" s="374"/>
      <c r="M40" s="78"/>
      <c r="N40" s="78"/>
      <c r="O40" s="79">
        <f t="shared" si="4"/>
        <v>0</v>
      </c>
      <c r="P40" s="78"/>
      <c r="Q40" s="78"/>
      <c r="R40" s="78"/>
      <c r="S40" s="79">
        <f t="shared" si="5"/>
        <v>0</v>
      </c>
      <c r="T40" s="78"/>
      <c r="U40" s="78"/>
      <c r="V40" s="78"/>
      <c r="W40" s="79">
        <f t="shared" si="6"/>
        <v>0</v>
      </c>
      <c r="X40" s="78"/>
      <c r="Y40" s="112"/>
    </row>
    <row r="41" spans="1:25" ht="53" customHeight="1">
      <c r="A41" s="487"/>
      <c r="B41" s="149" t="s">
        <v>235</v>
      </c>
      <c r="C41" s="78"/>
      <c r="D41" s="78"/>
      <c r="E41" s="78"/>
      <c r="F41" s="78"/>
      <c r="G41" s="155"/>
      <c r="H41" s="135"/>
      <c r="I41" s="490"/>
      <c r="J41" s="490"/>
      <c r="K41" s="374"/>
      <c r="L41" s="374"/>
      <c r="M41" s="78"/>
      <c r="N41" s="78"/>
      <c r="O41" s="79">
        <f t="shared" si="4"/>
        <v>0</v>
      </c>
      <c r="P41" s="78"/>
      <c r="Q41" s="78"/>
      <c r="R41" s="78"/>
      <c r="S41" s="79">
        <f t="shared" si="5"/>
        <v>0</v>
      </c>
      <c r="T41" s="78"/>
      <c r="U41" s="78"/>
      <c r="V41" s="78"/>
      <c r="W41" s="79">
        <f t="shared" si="6"/>
        <v>0</v>
      </c>
      <c r="X41" s="78"/>
      <c r="Y41" s="112"/>
    </row>
    <row r="42" spans="1:25" ht="24" customHeight="1">
      <c r="A42" s="486" t="s">
        <v>15</v>
      </c>
      <c r="B42" s="486"/>
      <c r="C42" s="81">
        <f>COUNTIF(C36:C41, "X")</f>
        <v>0</v>
      </c>
      <c r="D42" s="81">
        <f>COUNTIF(D36:D41, "X")</f>
        <v>0</v>
      </c>
      <c r="E42" s="81">
        <f>COUNTIF(E36:E41, "X")</f>
        <v>0</v>
      </c>
      <c r="F42" s="139"/>
      <c r="G42" s="156"/>
      <c r="H42" s="138"/>
      <c r="I42" s="416">
        <f>SUM(I36:J41)</f>
        <v>0</v>
      </c>
      <c r="J42" s="416"/>
      <c r="K42" s="139"/>
      <c r="L42" s="139"/>
      <c r="M42" s="81">
        <f t="shared" ref="M42:X42" si="7">SUM(M36:M41)</f>
        <v>0</v>
      </c>
      <c r="N42" s="81">
        <f t="shared" si="7"/>
        <v>0</v>
      </c>
      <c r="O42" s="81">
        <f t="shared" si="7"/>
        <v>0</v>
      </c>
      <c r="P42" s="81">
        <f t="shared" si="7"/>
        <v>0</v>
      </c>
      <c r="Q42" s="81">
        <f t="shared" si="7"/>
        <v>0</v>
      </c>
      <c r="R42" s="81">
        <f t="shared" si="7"/>
        <v>0</v>
      </c>
      <c r="S42" s="81">
        <f t="shared" si="7"/>
        <v>0</v>
      </c>
      <c r="T42" s="81">
        <f t="shared" si="7"/>
        <v>0</v>
      </c>
      <c r="U42" s="81">
        <f t="shared" si="7"/>
        <v>0</v>
      </c>
      <c r="V42" s="81">
        <f t="shared" si="7"/>
        <v>0</v>
      </c>
      <c r="W42" s="81">
        <f t="shared" si="7"/>
        <v>0</v>
      </c>
      <c r="X42" s="81">
        <f t="shared" si="7"/>
        <v>0</v>
      </c>
      <c r="Y42" s="112"/>
    </row>
    <row r="44" spans="1:25">
      <c r="B44" s="83" t="s">
        <v>143</v>
      </c>
      <c r="C44" s="83"/>
      <c r="D44" s="83"/>
      <c r="E44" s="83"/>
      <c r="F44" s="83"/>
    </row>
    <row r="45" spans="1:25">
      <c r="B45" s="83" t="s">
        <v>144</v>
      </c>
      <c r="C45" s="83"/>
      <c r="D45" s="83"/>
      <c r="E45" s="83"/>
      <c r="F45" s="83"/>
    </row>
    <row r="46" spans="1:25">
      <c r="B46" s="83" t="s">
        <v>145</v>
      </c>
      <c r="C46" s="83"/>
      <c r="D46" s="83"/>
      <c r="E46" s="83"/>
      <c r="F46" s="83"/>
    </row>
    <row r="47" spans="1:25">
      <c r="B47" s="83"/>
      <c r="C47" s="83"/>
      <c r="D47" s="83"/>
      <c r="E47" s="83"/>
      <c r="F47" s="83"/>
    </row>
    <row r="48" spans="1:25" ht="21" customHeight="1">
      <c r="A48" s="494" t="s">
        <v>42</v>
      </c>
      <c r="B48" s="494"/>
      <c r="C48" s="494"/>
      <c r="D48" s="494"/>
      <c r="E48" s="494"/>
      <c r="F48" s="494"/>
      <c r="G48" s="494"/>
      <c r="H48" s="494"/>
      <c r="I48" s="494"/>
      <c r="J48" s="494"/>
      <c r="K48" s="494"/>
      <c r="L48" s="494"/>
      <c r="M48" s="494"/>
      <c r="N48" s="494"/>
      <c r="O48" s="494"/>
      <c r="P48" s="494"/>
      <c r="Q48" s="494"/>
      <c r="R48" s="494"/>
      <c r="S48" s="494"/>
      <c r="T48" s="494"/>
      <c r="U48" s="494"/>
      <c r="V48" s="494"/>
      <c r="W48" s="494"/>
      <c r="X48" s="494"/>
    </row>
    <row r="49" spans="1:25" ht="35" customHeight="1">
      <c r="A49" s="493"/>
      <c r="B49" s="493"/>
      <c r="C49" s="493"/>
      <c r="D49" s="493"/>
      <c r="E49" s="493"/>
      <c r="F49" s="493"/>
      <c r="G49" s="493"/>
      <c r="H49" s="493"/>
      <c r="I49" s="493"/>
      <c r="J49" s="493"/>
      <c r="K49" s="493"/>
      <c r="L49" s="493"/>
      <c r="M49" s="493"/>
      <c r="N49" s="493"/>
      <c r="O49" s="493"/>
      <c r="P49" s="493"/>
      <c r="Q49" s="493"/>
      <c r="R49" s="493"/>
      <c r="S49" s="493"/>
      <c r="T49" s="493"/>
      <c r="U49" s="493"/>
      <c r="V49" s="493"/>
      <c r="W49" s="493"/>
      <c r="X49" s="493"/>
    </row>
    <row r="50" spans="1:25" ht="35" customHeight="1">
      <c r="A50" s="493"/>
      <c r="B50" s="493"/>
      <c r="C50" s="493"/>
      <c r="D50" s="493"/>
      <c r="E50" s="493"/>
      <c r="F50" s="493"/>
      <c r="G50" s="493"/>
      <c r="H50" s="493"/>
      <c r="I50" s="493"/>
      <c r="J50" s="493"/>
      <c r="K50" s="493"/>
      <c r="L50" s="493"/>
      <c r="M50" s="493"/>
      <c r="N50" s="493"/>
      <c r="O50" s="493"/>
      <c r="P50" s="493"/>
      <c r="Q50" s="493"/>
      <c r="R50" s="493"/>
      <c r="S50" s="493"/>
      <c r="T50" s="493"/>
      <c r="U50" s="493"/>
      <c r="V50" s="493"/>
      <c r="W50" s="493"/>
      <c r="X50" s="493"/>
    </row>
    <row r="51" spans="1:25" ht="35" customHeight="1">
      <c r="A51" s="493"/>
      <c r="B51" s="493"/>
      <c r="C51" s="493"/>
      <c r="D51" s="493"/>
      <c r="E51" s="493"/>
      <c r="F51" s="493"/>
      <c r="G51" s="493"/>
      <c r="H51" s="493"/>
      <c r="I51" s="493"/>
      <c r="J51" s="493"/>
      <c r="K51" s="493"/>
      <c r="L51" s="493"/>
      <c r="M51" s="493"/>
      <c r="N51" s="493"/>
      <c r="O51" s="493"/>
      <c r="P51" s="493"/>
      <c r="Q51" s="493"/>
      <c r="R51" s="493"/>
      <c r="S51" s="493"/>
      <c r="T51" s="493"/>
      <c r="U51" s="493"/>
      <c r="V51" s="493"/>
      <c r="W51" s="493"/>
      <c r="X51" s="493"/>
    </row>
    <row r="52" spans="1:25" ht="16" thickBot="1"/>
    <row r="53" spans="1:25" ht="30" customHeight="1" thickBot="1">
      <c r="A53" s="128"/>
      <c r="B53" s="128"/>
      <c r="C53" s="128"/>
      <c r="D53" s="128"/>
      <c r="E53" s="128"/>
      <c r="F53" s="128"/>
      <c r="G53" s="347" t="s">
        <v>177</v>
      </c>
      <c r="H53" s="327"/>
      <c r="I53" s="327"/>
      <c r="J53" s="348"/>
      <c r="K53" s="153">
        <f>'Servicios EE'!H15</f>
        <v>0</v>
      </c>
      <c r="L53" s="492" t="s">
        <v>181</v>
      </c>
      <c r="M53" s="492"/>
      <c r="N53" s="492"/>
      <c r="O53" s="492"/>
      <c r="P53" s="326">
        <f>'Servicios EE'!I15</f>
        <v>0</v>
      </c>
      <c r="Q53" s="328"/>
      <c r="R53" s="128"/>
      <c r="S53" s="128"/>
      <c r="T53" s="128"/>
      <c r="U53" s="128"/>
      <c r="V53" s="128"/>
      <c r="W53" s="128"/>
      <c r="X53" s="128"/>
      <c r="Y53" s="112"/>
    </row>
    <row r="54" spans="1:25" ht="18" customHeight="1">
      <c r="A54" s="329" t="s">
        <v>41</v>
      </c>
      <c r="B54" s="329"/>
      <c r="C54" s="329" t="s">
        <v>142</v>
      </c>
      <c r="D54" s="329"/>
      <c r="E54" s="329"/>
      <c r="F54" s="329"/>
      <c r="G54" s="330"/>
      <c r="H54" s="330"/>
      <c r="I54" s="330"/>
      <c r="J54" s="330"/>
      <c r="K54" s="330"/>
      <c r="L54" s="330"/>
      <c r="M54" s="330" t="s">
        <v>90</v>
      </c>
      <c r="N54" s="330"/>
      <c r="O54" s="330"/>
      <c r="P54" s="330"/>
      <c r="Q54" s="330"/>
      <c r="R54" s="329"/>
      <c r="S54" s="329"/>
      <c r="T54" s="329"/>
      <c r="U54" s="329"/>
      <c r="V54" s="329"/>
      <c r="W54" s="329"/>
      <c r="X54" s="329"/>
      <c r="Y54" s="112"/>
    </row>
    <row r="55" spans="1:25" ht="34.5" customHeight="1">
      <c r="A55" s="329"/>
      <c r="B55" s="329"/>
      <c r="C55" s="329" t="s">
        <v>183</v>
      </c>
      <c r="D55" s="329"/>
      <c r="E55" s="329"/>
      <c r="F55" s="329" t="s">
        <v>137</v>
      </c>
      <c r="G55" s="329" t="s">
        <v>163</v>
      </c>
      <c r="H55" s="329" t="s">
        <v>164</v>
      </c>
      <c r="I55" s="329" t="s">
        <v>40</v>
      </c>
      <c r="J55" s="329"/>
      <c r="K55" s="329" t="s">
        <v>93</v>
      </c>
      <c r="L55" s="329"/>
      <c r="M55" s="331" t="s">
        <v>14</v>
      </c>
      <c r="N55" s="332"/>
      <c r="O55" s="332"/>
      <c r="P55" s="338"/>
      <c r="Q55" s="331" t="s">
        <v>154</v>
      </c>
      <c r="R55" s="332"/>
      <c r="S55" s="332"/>
      <c r="T55" s="332"/>
      <c r="U55" s="332"/>
      <c r="V55" s="332"/>
      <c r="W55" s="332"/>
      <c r="X55" s="338"/>
      <c r="Y55" s="112"/>
    </row>
    <row r="56" spans="1:25" ht="35.25" customHeight="1">
      <c r="A56" s="329"/>
      <c r="B56" s="329"/>
      <c r="C56" s="94" t="s">
        <v>138</v>
      </c>
      <c r="D56" s="94" t="s">
        <v>139</v>
      </c>
      <c r="E56" s="94" t="s">
        <v>140</v>
      </c>
      <c r="F56" s="329"/>
      <c r="G56" s="329"/>
      <c r="H56" s="329"/>
      <c r="I56" s="329"/>
      <c r="J56" s="329"/>
      <c r="K56" s="329"/>
      <c r="L56" s="329"/>
      <c r="M56" s="94" t="s">
        <v>19</v>
      </c>
      <c r="N56" s="94" t="s">
        <v>18</v>
      </c>
      <c r="O56" s="94" t="s">
        <v>88</v>
      </c>
      <c r="P56" s="147" t="s">
        <v>146</v>
      </c>
      <c r="Q56" s="331" t="s">
        <v>185</v>
      </c>
      <c r="R56" s="332"/>
      <c r="S56" s="332"/>
      <c r="T56" s="338"/>
      <c r="U56" s="94" t="s">
        <v>19</v>
      </c>
      <c r="V56" s="94" t="s">
        <v>18</v>
      </c>
      <c r="W56" s="94" t="s">
        <v>88</v>
      </c>
      <c r="X56" s="147" t="s">
        <v>146</v>
      </c>
      <c r="Y56" s="112"/>
    </row>
    <row r="57" spans="1:25" ht="53" customHeight="1">
      <c r="A57" s="487" t="s">
        <v>134</v>
      </c>
      <c r="B57" s="154" t="s">
        <v>259</v>
      </c>
      <c r="C57" s="78"/>
      <c r="D57" s="78"/>
      <c r="E57" s="78"/>
      <c r="F57" s="78"/>
      <c r="G57" s="155"/>
      <c r="H57" s="135"/>
      <c r="I57" s="490"/>
      <c r="J57" s="490"/>
      <c r="K57" s="374"/>
      <c r="L57" s="374"/>
      <c r="M57" s="78"/>
      <c r="N57" s="78"/>
      <c r="O57" s="79">
        <f>SUM(M57,N57)</f>
        <v>0</v>
      </c>
      <c r="P57" s="78"/>
      <c r="Q57" s="495"/>
      <c r="R57" s="495"/>
      <c r="S57" s="495"/>
      <c r="T57" s="495"/>
      <c r="U57" s="78"/>
      <c r="V57" s="78"/>
      <c r="W57" s="79">
        <f>SUM(U57,V57)</f>
        <v>0</v>
      </c>
      <c r="X57" s="78"/>
      <c r="Y57" s="112"/>
    </row>
    <row r="58" spans="1:25" ht="53" customHeight="1">
      <c r="A58" s="487"/>
      <c r="B58" s="154" t="s">
        <v>234</v>
      </c>
      <c r="C58" s="78"/>
      <c r="D58" s="78"/>
      <c r="E58" s="78"/>
      <c r="F58" s="78"/>
      <c r="G58" s="155"/>
      <c r="H58" s="135"/>
      <c r="I58" s="490"/>
      <c r="J58" s="490"/>
      <c r="K58" s="374"/>
      <c r="L58" s="374"/>
      <c r="M58" s="78"/>
      <c r="N58" s="78"/>
      <c r="O58" s="79">
        <f t="shared" ref="O58:O62" si="8">SUM(M58,N58)</f>
        <v>0</v>
      </c>
      <c r="P58" s="78"/>
      <c r="Q58" s="495"/>
      <c r="R58" s="495"/>
      <c r="S58" s="495">
        <f t="shared" ref="S58:S62" si="9">SUM(Q58,R58)</f>
        <v>0</v>
      </c>
      <c r="T58" s="495"/>
      <c r="U58" s="78"/>
      <c r="V58" s="78"/>
      <c r="W58" s="79">
        <f t="shared" ref="W58:W62" si="10">SUM(U58,V58)</f>
        <v>0</v>
      </c>
      <c r="X58" s="78"/>
      <c r="Y58" s="112"/>
    </row>
    <row r="59" spans="1:25" ht="53" customHeight="1">
      <c r="A59" s="487"/>
      <c r="B59" s="149" t="s">
        <v>235</v>
      </c>
      <c r="C59" s="78"/>
      <c r="D59" s="78"/>
      <c r="E59" s="78"/>
      <c r="F59" s="78"/>
      <c r="G59" s="155"/>
      <c r="H59" s="135"/>
      <c r="I59" s="490"/>
      <c r="J59" s="490"/>
      <c r="K59" s="374"/>
      <c r="L59" s="374"/>
      <c r="M59" s="78"/>
      <c r="N59" s="78"/>
      <c r="O59" s="79">
        <f t="shared" si="8"/>
        <v>0</v>
      </c>
      <c r="P59" s="78"/>
      <c r="Q59" s="495"/>
      <c r="R59" s="495"/>
      <c r="S59" s="495">
        <f t="shared" si="9"/>
        <v>0</v>
      </c>
      <c r="T59" s="495"/>
      <c r="U59" s="78"/>
      <c r="V59" s="78"/>
      <c r="W59" s="79">
        <f t="shared" si="10"/>
        <v>0</v>
      </c>
      <c r="X59" s="78"/>
      <c r="Y59" s="112"/>
    </row>
    <row r="60" spans="1:25" ht="53" customHeight="1">
      <c r="A60" s="487" t="s">
        <v>135</v>
      </c>
      <c r="B60" s="154" t="s">
        <v>259</v>
      </c>
      <c r="C60" s="78"/>
      <c r="D60" s="78"/>
      <c r="E60" s="78"/>
      <c r="F60" s="78"/>
      <c r="G60" s="155"/>
      <c r="H60" s="135"/>
      <c r="I60" s="490"/>
      <c r="J60" s="490"/>
      <c r="K60" s="374"/>
      <c r="L60" s="374"/>
      <c r="M60" s="78"/>
      <c r="N60" s="78"/>
      <c r="O60" s="79">
        <f t="shared" si="8"/>
        <v>0</v>
      </c>
      <c r="P60" s="78"/>
      <c r="Q60" s="495"/>
      <c r="R60" s="495"/>
      <c r="S60" s="495">
        <f t="shared" si="9"/>
        <v>0</v>
      </c>
      <c r="T60" s="495"/>
      <c r="U60" s="78"/>
      <c r="V60" s="78"/>
      <c r="W60" s="79">
        <f t="shared" si="10"/>
        <v>0</v>
      </c>
      <c r="X60" s="78"/>
      <c r="Y60" s="112"/>
    </row>
    <row r="61" spans="1:25" ht="53" customHeight="1">
      <c r="A61" s="487"/>
      <c r="B61" s="154" t="s">
        <v>234</v>
      </c>
      <c r="C61" s="78"/>
      <c r="D61" s="78"/>
      <c r="E61" s="78"/>
      <c r="F61" s="78"/>
      <c r="G61" s="155"/>
      <c r="H61" s="135"/>
      <c r="I61" s="490"/>
      <c r="J61" s="490"/>
      <c r="K61" s="374"/>
      <c r="L61" s="374"/>
      <c r="M61" s="78"/>
      <c r="N61" s="78"/>
      <c r="O61" s="79">
        <f t="shared" si="8"/>
        <v>0</v>
      </c>
      <c r="P61" s="78"/>
      <c r="Q61" s="495"/>
      <c r="R61" s="495"/>
      <c r="S61" s="495">
        <f t="shared" si="9"/>
        <v>0</v>
      </c>
      <c r="T61" s="495"/>
      <c r="U61" s="78"/>
      <c r="V61" s="78"/>
      <c r="W61" s="79">
        <f t="shared" si="10"/>
        <v>0</v>
      </c>
      <c r="X61" s="78"/>
      <c r="Y61" s="112"/>
    </row>
    <row r="62" spans="1:25" ht="53" customHeight="1">
      <c r="A62" s="487"/>
      <c r="B62" s="149" t="s">
        <v>235</v>
      </c>
      <c r="C62" s="78"/>
      <c r="D62" s="78"/>
      <c r="E62" s="78"/>
      <c r="F62" s="78"/>
      <c r="G62" s="155"/>
      <c r="H62" s="135"/>
      <c r="I62" s="490"/>
      <c r="J62" s="490"/>
      <c r="K62" s="374"/>
      <c r="L62" s="374"/>
      <c r="M62" s="78"/>
      <c r="N62" s="78"/>
      <c r="O62" s="79">
        <f t="shared" si="8"/>
        <v>0</v>
      </c>
      <c r="P62" s="78"/>
      <c r="Q62" s="495"/>
      <c r="R62" s="495"/>
      <c r="S62" s="495">
        <f t="shared" si="9"/>
        <v>0</v>
      </c>
      <c r="T62" s="495"/>
      <c r="U62" s="78"/>
      <c r="V62" s="78"/>
      <c r="W62" s="79">
        <f t="shared" si="10"/>
        <v>0</v>
      </c>
      <c r="X62" s="78"/>
      <c r="Y62" s="112"/>
    </row>
    <row r="63" spans="1:25" ht="24" customHeight="1">
      <c r="A63" s="486" t="s">
        <v>15</v>
      </c>
      <c r="B63" s="486"/>
      <c r="C63" s="81">
        <f>COUNTIF(C57:C62, "X")</f>
        <v>0</v>
      </c>
      <c r="D63" s="81">
        <f>COUNTIF(D57:D62, "X")</f>
        <v>0</v>
      </c>
      <c r="E63" s="81">
        <f>COUNTIF(E57:E62, "X")</f>
        <v>0</v>
      </c>
      <c r="F63" s="139"/>
      <c r="G63" s="156"/>
      <c r="H63" s="138"/>
      <c r="I63" s="416">
        <f>SUM(I57:J62)</f>
        <v>0</v>
      </c>
      <c r="J63" s="416"/>
      <c r="K63" s="139"/>
      <c r="L63" s="139"/>
      <c r="M63" s="81">
        <f>SUM(M57:M62)</f>
        <v>0</v>
      </c>
      <c r="N63" s="81">
        <f>SUM(N57:N62)</f>
        <v>0</v>
      </c>
      <c r="O63" s="81">
        <f>SUM(O57:O62)</f>
        <v>0</v>
      </c>
      <c r="P63" s="81">
        <f>SUM(P57:P62)</f>
        <v>0</v>
      </c>
      <c r="Q63" s="82"/>
      <c r="R63" s="82"/>
      <c r="S63" s="82"/>
      <c r="T63" s="82"/>
      <c r="U63" s="81">
        <f>SUM(U57:U62)</f>
        <v>0</v>
      </c>
      <c r="V63" s="81">
        <f>SUM(V57:V62)</f>
        <v>0</v>
      </c>
      <c r="W63" s="81">
        <f>SUM(W57:W62)</f>
        <v>0</v>
      </c>
      <c r="X63" s="81">
        <f>SUM(X57:X62)</f>
        <v>0</v>
      </c>
      <c r="Y63" s="112"/>
    </row>
    <row r="65" spans="1:24">
      <c r="B65" s="83" t="s">
        <v>143</v>
      </c>
      <c r="C65" s="83"/>
      <c r="D65" s="83"/>
      <c r="E65" s="83"/>
      <c r="F65" s="83"/>
    </row>
    <row r="66" spans="1:24">
      <c r="B66" s="83" t="s">
        <v>144</v>
      </c>
      <c r="C66" s="83"/>
      <c r="D66" s="83"/>
      <c r="E66" s="83"/>
      <c r="F66" s="83"/>
    </row>
    <row r="67" spans="1:24">
      <c r="B67" s="83" t="s">
        <v>145</v>
      </c>
      <c r="C67" s="83"/>
      <c r="D67" s="83"/>
      <c r="E67" s="83"/>
      <c r="F67" s="83"/>
    </row>
    <row r="68" spans="1:24">
      <c r="B68" s="83"/>
      <c r="C68" s="83"/>
      <c r="D68" s="83"/>
      <c r="E68" s="83"/>
      <c r="F68" s="83"/>
    </row>
    <row r="69" spans="1:24" ht="21" customHeight="1">
      <c r="A69" s="494" t="s">
        <v>42</v>
      </c>
      <c r="B69" s="494"/>
      <c r="C69" s="494"/>
      <c r="D69" s="494"/>
      <c r="E69" s="494"/>
      <c r="F69" s="494"/>
      <c r="G69" s="494"/>
      <c r="H69" s="494"/>
      <c r="I69" s="494"/>
      <c r="J69" s="494"/>
      <c r="K69" s="494"/>
      <c r="L69" s="494"/>
      <c r="M69" s="494"/>
      <c r="N69" s="494"/>
      <c r="O69" s="494"/>
      <c r="P69" s="494"/>
      <c r="Q69" s="494"/>
      <c r="R69" s="494"/>
      <c r="S69" s="494"/>
      <c r="T69" s="494"/>
      <c r="U69" s="494"/>
      <c r="V69" s="494"/>
      <c r="W69" s="494"/>
      <c r="X69" s="494"/>
    </row>
    <row r="70" spans="1:24" ht="35" customHeight="1">
      <c r="A70" s="493"/>
      <c r="B70" s="493"/>
      <c r="C70" s="493"/>
      <c r="D70" s="493"/>
      <c r="E70" s="493"/>
      <c r="F70" s="493"/>
      <c r="G70" s="493"/>
      <c r="H70" s="493"/>
      <c r="I70" s="493"/>
      <c r="J70" s="493"/>
      <c r="K70" s="493"/>
      <c r="L70" s="493"/>
      <c r="M70" s="493"/>
      <c r="N70" s="493"/>
      <c r="O70" s="493"/>
      <c r="P70" s="493"/>
      <c r="Q70" s="493"/>
      <c r="R70" s="493"/>
      <c r="S70" s="493"/>
      <c r="T70" s="493"/>
      <c r="U70" s="493"/>
      <c r="V70" s="493"/>
      <c r="W70" s="493"/>
      <c r="X70" s="493"/>
    </row>
    <row r="71" spans="1:24" ht="35" customHeight="1">
      <c r="A71" s="493"/>
      <c r="B71" s="493"/>
      <c r="C71" s="493"/>
      <c r="D71" s="493"/>
      <c r="E71" s="493"/>
      <c r="F71" s="493"/>
      <c r="G71" s="493"/>
      <c r="H71" s="493"/>
      <c r="I71" s="493"/>
      <c r="J71" s="493"/>
      <c r="K71" s="493"/>
      <c r="L71" s="493"/>
      <c r="M71" s="493"/>
      <c r="N71" s="493"/>
      <c r="O71" s="493"/>
      <c r="P71" s="493"/>
      <c r="Q71" s="493"/>
      <c r="R71" s="493"/>
      <c r="S71" s="493"/>
      <c r="T71" s="493"/>
      <c r="U71" s="493"/>
      <c r="V71" s="493"/>
      <c r="W71" s="493"/>
      <c r="X71" s="493"/>
    </row>
    <row r="72" spans="1:24" ht="35" customHeight="1">
      <c r="A72" s="493"/>
      <c r="B72" s="493"/>
      <c r="C72" s="493"/>
      <c r="D72" s="493"/>
      <c r="E72" s="493"/>
      <c r="F72" s="493"/>
      <c r="G72" s="493"/>
      <c r="H72" s="493"/>
      <c r="I72" s="493"/>
      <c r="J72" s="493"/>
      <c r="K72" s="493"/>
      <c r="L72" s="493"/>
      <c r="M72" s="493"/>
      <c r="N72" s="493"/>
      <c r="O72" s="493"/>
      <c r="P72" s="493"/>
      <c r="Q72" s="493"/>
      <c r="R72" s="493"/>
      <c r="S72" s="493"/>
      <c r="T72" s="493"/>
      <c r="U72" s="493"/>
      <c r="V72" s="493"/>
      <c r="W72" s="493"/>
      <c r="X72" s="493"/>
    </row>
  </sheetData>
  <sheetProtection algorithmName="SHA-512" hashValue="tpbnyFPcb8Q3evw5vDWADuGYxwCXYx592/zhJ/tCI1YbL/LOygz9ZTvhtE9ZzrjVUaiiGjm3cZnTEC9B6iBB0w==" saltValue="Lm3zT2HKdApGw5HOjsR5hg==" spinCount="100000" sheet="1" formatCells="0" formatColumns="0" formatRows="0" insertRows="0" deleteRows="0" selectLockedCells="1" autoFilter="0"/>
  <protectedRanges>
    <protectedRange sqref="B28:D28 I18:N20 I15:X15 F21:X21 B49:D49 B70:D70 P18:R20 E15:H20 O16:O20 S16:X20 I39:N41 I36:X36 S37:X41 P39:R41 E36:H41 O37:O41 F42:X42 I60:N62 S58:X62 P60:R62 E57:H62 O58:O62 F63:X63 I57:P57 T57:X57 Q57:R57" name="Rango1_1"/>
  </protectedRanges>
  <mergeCells count="113">
    <mergeCell ref="A69:X69"/>
    <mergeCell ref="A70:X72"/>
    <mergeCell ref="Q55:X55"/>
    <mergeCell ref="Q56:T56"/>
    <mergeCell ref="Q57:T57"/>
    <mergeCell ref="Q58:T58"/>
    <mergeCell ref="Q59:T59"/>
    <mergeCell ref="Q60:T60"/>
    <mergeCell ref="Q61:T61"/>
    <mergeCell ref="Q62:T62"/>
    <mergeCell ref="I61:J61"/>
    <mergeCell ref="K61:L61"/>
    <mergeCell ref="I62:J62"/>
    <mergeCell ref="K62:L62"/>
    <mergeCell ref="I63:J63"/>
    <mergeCell ref="I57:J57"/>
    <mergeCell ref="K57:L57"/>
    <mergeCell ref="I58:J58"/>
    <mergeCell ref="K58:L58"/>
    <mergeCell ref="I59:J59"/>
    <mergeCell ref="K59:L59"/>
    <mergeCell ref="I60:J60"/>
    <mergeCell ref="K60:L60"/>
    <mergeCell ref="A54:B56"/>
    <mergeCell ref="A57:A59"/>
    <mergeCell ref="A60:A62"/>
    <mergeCell ref="A48:X48"/>
    <mergeCell ref="A49:X51"/>
    <mergeCell ref="G53:J53"/>
    <mergeCell ref="L53:O53"/>
    <mergeCell ref="P53:Q53"/>
    <mergeCell ref="I40:J40"/>
    <mergeCell ref="K40:L40"/>
    <mergeCell ref="I41:J41"/>
    <mergeCell ref="K41:L41"/>
    <mergeCell ref="I42:J42"/>
    <mergeCell ref="A42:B42"/>
    <mergeCell ref="C54:L54"/>
    <mergeCell ref="M54:X54"/>
    <mergeCell ref="C55:E55"/>
    <mergeCell ref="F55:F56"/>
    <mergeCell ref="G55:G56"/>
    <mergeCell ref="H55:H56"/>
    <mergeCell ref="I55:J56"/>
    <mergeCell ref="K55:L56"/>
    <mergeCell ref="M55:P55"/>
    <mergeCell ref="I36:J36"/>
    <mergeCell ref="K36:L36"/>
    <mergeCell ref="I37:J37"/>
    <mergeCell ref="K37:L37"/>
    <mergeCell ref="I38:J38"/>
    <mergeCell ref="K38:L38"/>
    <mergeCell ref="I39:J39"/>
    <mergeCell ref="K39:L39"/>
    <mergeCell ref="A36:A38"/>
    <mergeCell ref="A39:A41"/>
    <mergeCell ref="A33:B35"/>
    <mergeCell ref="C33:L33"/>
    <mergeCell ref="M33:X33"/>
    <mergeCell ref="C34:E34"/>
    <mergeCell ref="F34:F35"/>
    <mergeCell ref="G34:G35"/>
    <mergeCell ref="H34:H35"/>
    <mergeCell ref="I34:J35"/>
    <mergeCell ref="K34:L35"/>
    <mergeCell ref="M34:P34"/>
    <mergeCell ref="Q34:T34"/>
    <mergeCell ref="U34:X34"/>
    <mergeCell ref="B32:E32"/>
    <mergeCell ref="G32:J32"/>
    <mergeCell ref="L11:O11"/>
    <mergeCell ref="B11:E11"/>
    <mergeCell ref="I19:J19"/>
    <mergeCell ref="K15:L15"/>
    <mergeCell ref="K16:L16"/>
    <mergeCell ref="K17:L17"/>
    <mergeCell ref="K18:L18"/>
    <mergeCell ref="A28:X30"/>
    <mergeCell ref="A27:X27"/>
    <mergeCell ref="M13:P13"/>
    <mergeCell ref="M12:X12"/>
    <mergeCell ref="I20:J20"/>
    <mergeCell ref="I13:J14"/>
    <mergeCell ref="C12:L12"/>
    <mergeCell ref="I15:J15"/>
    <mergeCell ref="I16:J16"/>
    <mergeCell ref="I17:J17"/>
    <mergeCell ref="L32:O32"/>
    <mergeCell ref="P32:Q32"/>
    <mergeCell ref="A63:B63"/>
    <mergeCell ref="A18:A20"/>
    <mergeCell ref="A12:B14"/>
    <mergeCell ref="K19:L19"/>
    <mergeCell ref="K20:L20"/>
    <mergeCell ref="I18:J18"/>
    <mergeCell ref="K1:X5"/>
    <mergeCell ref="AA1:AG5"/>
    <mergeCell ref="A1:H5"/>
    <mergeCell ref="A10:X10"/>
    <mergeCell ref="A15:A17"/>
    <mergeCell ref="C13:E13"/>
    <mergeCell ref="Q13:T13"/>
    <mergeCell ref="F13:F14"/>
    <mergeCell ref="G13:G14"/>
    <mergeCell ref="H13:H14"/>
    <mergeCell ref="U13:X13"/>
    <mergeCell ref="K13:L14"/>
    <mergeCell ref="A7:X7"/>
    <mergeCell ref="A8:X8"/>
    <mergeCell ref="P11:Q11"/>
    <mergeCell ref="A21:B21"/>
    <mergeCell ref="I21:J21"/>
    <mergeCell ref="G11:J11"/>
  </mergeCells>
  <phoneticPr fontId="42" type="noConversion"/>
  <printOptions horizontalCentered="1"/>
  <pageMargins left="0.23622047244094491" right="0.23622047244094491" top="0.74803149606299213" bottom="0.74803149606299213" header="0.31496062992125984" footer="0.31496062992125984"/>
  <pageSetup scale="40" orientation="landscape"/>
  <headerFooter>
    <oddFooter>Página &amp;P&amp;R&amp;A</oddFooter>
  </headerFooter>
  <rowBreaks count="2" manualBreakCount="2">
    <brk id="31" max="23" man="1"/>
    <brk id="52" max="23" man="1"/>
  </rowBreaks>
  <drawing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H 0 E A A B Q S w M E F A A C A A g A t o R P T 7 6 w S s + m A A A A + A A A A B I A H A B D b 2 5 m a W c v U G F j a 2 F n Z S 5 4 b W w g o h g A K K A U A A A A A A A A A A A A A A A A A A A A A A A A A A A A h Y + x D o I w F E V / h X S n r 1 R I D H m U w V U S E x P D 2 k D F R i i G F s u / O f h J / o I k i r o 5 3 p M z n P u 4 3 T G f u j a 4 q s H q 3 m Q k o o w E y l R 9 r U 2 T k d E d w z X J B e 5 k d Z a N C m b Z 2 H S y d U Z O z l 1 S A O 8 9 9 S v a D w 1 w x i I o i + 2 + O q l O k o + s / 8 u h N t Z J U y k i 8 P C K E Z w m C U 1 Y x G g c c 4 Q F Y 6 H N V + F z M W U I P x A 3 Y + v G Q Q l l w 6 J E W C b C + 4 V 4 A l B L A w Q U A A I A C A C 2 h E 9 P 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t o R P T + V t f e 5 1 A Q A A 4 A M A A B M A H A B G b 3 J t d W x h c y 9 T Z W N 0 a W 9 u M S 5 t I K I Y A C i g F A A A A A A A A A A A A A A A A A A A A A A A A A A A A J 1 S w W r C Q B C 9 B / I P S 3 o x E I T o U T w U a + m h 2 F I D P Y i H y W Z s B z e 7 6 e 4 m a E X o t / Q X + g n 9 k 3 5 J N 6 Z U k Y r a v S w 7 M + / N e z t j k F t S k o 2 b O + 7 5 n u + Z Z 9 C Y s Q R S A T H r M 4 H W 9 5 g 7 d 5 q e U L r I c M F R t A e l 1 i j t o 9 L z V K l 5 K 1 x N R p B j P 2 i Q w X Q 9 G S h p X c k 0 a g g u g o Q K x T j k K U G m A k d V 1 2 I 7 0 S D N T O l 8 o E S Z y 2 R Z o G k 1 7 a L V K m i i j j J i 1 q W Y x Y V d r 8 N f 1 q H k k O K r o z S M O z u S K h Q s I 5 O T L G m 3 0 R X m y u I N Q o b a t P b 1 h H / r j I 8 I P U H A 1 s V J J g q t c l U 5 o N m 2 v q 9 j B 7 X X t J O f k k s h x h w E a N O 3 u s T p A V u d s 2 z t S D p 3 J F t o f K q d z v l 2 u v + 0 E 2 / 8 f L 2 9 j 1 F X x M k l X 0 p k v M R 6 d z f j L J R b a E 6 f H 8 3 T z Z V D 4 Q I Z Z G z J o L B k y w w N M y r V a E B Q D T X t Q 3 9 z T Q I M I z l D T c o B X D + y k M H O s B / c n l Z 4 C 8 a O 9 r + m G 0 T d 0 P d I H q f r f Q N Q S w E C L Q A U A A I A C A C 2 h E 9 P v r B K z 6 Y A A A D 4 A A A A E g A A A A A A A A A A A A A A A A A A A A A A Q 2 9 u Z m l n L 1 B h Y 2 t h Z 2 U u e G 1 s U E s B A i 0 A F A A C A A g A t o R P T w / K 6 a u k A A A A 6 Q A A A B M A A A A A A A A A A A A A A A A A 8 g A A A F t D b 2 5 0 Z W 5 0 X 1 R 5 c G V z X S 5 4 b W x Q S w E C L Q A U A A I A C A C 2 h E 9 P 5 W 1 9 7 n U B A A D g A w A A E w A A A A A A A A A A A A A A A A D j A Q A A R m 9 y b X V s Y X M v U 2 V j d G l v b j E u b V B L B Q Y A A A A A A w A D A M I A A A C l A w 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O D Q A A A A A A A G w N 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U Y W J s Y T E 8 L 0 l 0 Z W 1 Q Y X R o P j w v S X R l b U x v Y 2 F 0 a W 9 u P j x T d G F i b G V F b n R y a W V z P j x F b n R y e S B U e X B l P S J J c 1 B y a X Z h d G U i I F Z h b H V l P S J s M C I g L z 4 8 R W 5 0 c n k g V H l w Z T 0 i T m F 2 a W d h d G l v b l N 0 Z X B O Y W 1 l I i B W Y W x 1 Z T 0 i c 0 5 h d m V n Y W N p w 7 N u I i A v P j x F b n R y e S B U e X B l P S J S Z X N 1 b H R U e X B l I i B W Y W x 1 Z T 0 i c 1 R h Y m x l I i A v P j x F b n R y e S B U e X B l P S J C d W Z m Z X J O Z X h 0 U m V m c m V z a C I g V m F s d W U 9 I m w x I i A v P j x F b n R y e S B U e X B l P S J G a W x s R W 5 h Y m x l Z C I g V m F s d W U 9 I m w w I i A v P j x F b n R y e S B U e X B l P S J G a W x s T 2 J q Z W N 0 V H l w Z S I g V m F s d W U 9 I n N D b 2 5 u Z W N 0 a W 9 u T 2 5 s e S I g L z 4 8 R W 5 0 c n k g V H l w Z T 0 i R m l s b F R v R G F 0 Y U 1 v Z G V s R W 5 h Y m x l Z C I g V m F s d W U 9 I m w w I i A v P j x F b n R y e S B U e X B l P S J G a W x s U 3 R h d H V z I i B W Y W x 1 Z T 0 i c 0 N v b X B s Z X R l I i A v P j x F b n R y e S B U e X B l P S J G a W x s Q 2 9 1 b n Q i I F Z h b H V l P S J s M C I g L z 4 8 R W 5 0 c n k g V H l w Z T 0 i R m l s b E V y c m 9 y Q 2 9 1 b n Q i I F Z h b H V l P S J s M C I g L z 4 8 R W 5 0 c n k g V H l w Z T 0 i R m l s b E N v b H V t b l R 5 c G V z I i B W Y W x 1 Z T 0 i c 0 J n P T 0 i I C 8 + P E V u d H J 5 I F R 5 c G U 9 I k Z p b G x D b 2 x 1 b W 5 O Y W 1 l c y I g V m F s d W U 9 I n N b J n F 1 b 3 Q 7 4 o C i U 2 V y d m l j a W 9 z I H F 1 Z S B j d W V u d G V u I G N v b i B w b 2 J s Y W N p w 7 N u I G N v b i B k a X N j Y X B h Y 2 l k Y W Q g e S B h c H R p d H V k Z X M g c 2 9 i c m V z Y W x p Z W 5 0 Z X M u J n F 1 b 3 Q 7 X S I g L z 4 8 R W 5 0 c n k g V H l w Z T 0 i R m l s b E V y c m 9 y Q 2 9 k Z S I g V m F s d W U 9 I n N V b m t u b 3 d u I i A v P j x F b n R y e S B U e X B l P S J G a W x s T G F z d F V w Z G F 0 Z W Q i I F Z h b H V l P S J k M j A x O S 0 x M C 0 x N V Q y M T o z N j o y M i 4 1 N j Y x M j c 2 W i I g L z 4 8 R W 5 0 c n k g V H l w Z T 0 i R m l s b G V k Q 2 9 t c G x l d G V S Z X N 1 b H R U b 1 d v c m t z a G V l d C I g V m F s d W U 9 I m w x I i A v P j x F b n R y e S B U e X B l P S J B Z G R l Z F R v R G F 0 Y U 1 v Z G V s I i B W Y W x 1 Z T 0 i b D A i I C 8 + P E V u d H J 5 I F R 5 c G U 9 I l J l Y 2 9 2 Z X J 5 V G F y Z 2 V 0 U 2 h l Z X Q i I F Z h b H V l P S J z S G 9 q Y T I i I C 8 + P E V u d H J 5 I F R 5 c G U 9 I l J l Y 2 9 2 Z X J 5 V G F y Z 2 V 0 Q 2 9 s d W 1 u I i B W Y W x 1 Z T 0 i b D E i I C 8 + P E V u d H J 5 I F R 5 c G U 9 I l J l Y 2 9 2 Z X J 5 V G F y Z 2 V 0 U m 9 3 I i B W Y W x 1 Z T 0 i b D E i I C 8 + P E V u d H J 5 I F R 5 c G U 9 I k 5 h b W V V c G R h d G V k Q W Z 0 Z X J G a W x s I i B W Y W x 1 Z T 0 i b D A i I C 8 + P E V u d H J 5 I F R 5 c G U 9 I l J l b G F 0 a W 9 u c 2 h p c E l u Z m 9 D b 2 5 0 Y W l u Z X I i I F Z h b H V l P S J z e y Z x d W 9 0 O 2 N v b H V t b k N v d W 5 0 J n F 1 b 3 Q 7 O j E s J n F 1 b 3 Q 7 a 2 V 5 Q 2 9 s d W 1 u T m F t Z X M m c X V v d D s 6 W 1 0 s J n F 1 b 3 Q 7 c X V l c n l S Z W x h d G l v b n N o a X B z J n F 1 b 3 Q 7 O l t d L C Z x d W 9 0 O 2 N v b H V t b k l k Z W 5 0 a X R p Z X M m c X V v d D s 6 W y Z x d W 9 0 O 1 N l Y 3 R p b 2 4 x L 1 R h Y m x h M S 9 G a W x h c y B p b m Z l c m l v c m V z I H F 1 a X R h Z G F z L n v i g K J T Z X J 2 a W N p b 3 M g c X V l I G N 1 Z W 5 0 Z W 4 g Y 2 9 u I H B v Y m x h Y 2 n D s 2 4 g Y 2 9 u I G R p c 2 N h c G F j a W R h Z C B 5 I G F w d G l 0 d W R l c y B z b 2 J y Z X N h b G l l b n R l c y 4 s M H 0 m c X V v d D t d L C Z x d W 9 0 O 0 N v b H V t b k N v d W 5 0 J n F 1 b 3 Q 7 O j E s J n F 1 b 3 Q 7 S 2 V 5 Q 2 9 s d W 1 u T m F t Z X M m c X V v d D s 6 W 1 0 s J n F 1 b 3 Q 7 Q 2 9 s d W 1 u S W R l b n R p d G l l c y Z x d W 9 0 O z p b J n F 1 b 3 Q 7 U 2 V j d G l v b j E v V G F i b G E x L 0 Z p b G F z I G l u Z m V y a W 9 y Z X M g c X V p d G F k Y X M u e + K A o l N l c n Z p Y 2 l v c y B x d W U g Y 3 V l b n R l b i B j b 2 4 g c G 9 i b G F j a c O z b i B j b 2 4 g Z G l z Y 2 F w Y W N p Z G F k I H k g Y X B 0 a X R 1 Z G V z I H N v Y n J l c 2 F s a W V u d G V z L i w w f S Z x d W 9 0 O 1 0 s J n F 1 b 3 Q 7 U m V s Y X R p b 2 5 z a G l w S W 5 m b y Z x d W 9 0 O z p b X X 0 i I C 8 + P C 9 T d G F i b G V F b n R y a W V z P j w v S X R l b T 4 8 S X R l b T 4 8 S X R l b U x v Y 2 F 0 a W 9 u P j x J d G V t V H l w Z T 5 G b 3 J t d W x h P C 9 J d G V t V H l w Z T 4 8 S X R l b V B h d G g + U 2 V j d G l v b j E v V G F i b G E x L 0 9 y a W d l b j w v S X R l b V B h d G g + P C 9 J d G V t T G 9 j Y X R p b 2 4 + P F N 0 Y W J s Z U V u d H J p Z X M g L z 4 8 L 0 l 0 Z W 0 + P E l 0 Z W 0 + P E l 0 Z W 1 M b 2 N h d G l v b j 4 8 S X R l b V R 5 c G U + R m 9 y b X V s Y T w v S X R l b V R 5 c G U + P E l 0 Z W 1 Q Y X R o P l N l Y 3 R p b 2 4 x L 1 R h Y m x h M S 9 U a X B v J T I w Y 2 F t Y m l h Z G 8 8 L 0 l 0 Z W 1 Q Y X R o P j w v S X R l b U x v Y 2 F 0 a W 9 u P j x T d G F i b G V F b n R y a W V z I C 8 + P C 9 J d G V t P j x J d G V t P j x J d G V t T G 9 j Y X R p b 2 4 + P E l 0 Z W 1 U e X B l P k Z v c m 1 1 b G E 8 L 0 l 0 Z W 1 U e X B l P j x J d G V t U G F 0 a D 5 T Z W N 0 a W 9 u M S 9 U Y W J s Y T E v R W 5 j Y W J l e m F k b 3 M l M j B j b 2 4 l M j B u a X Z l b C U y M G R p c 2 1 p b n V p Z G 8 8 L 0 l 0 Z W 1 Q Y X R o P j w v S X R l b U x v Y 2 F 0 a W 9 u P j x T d G F i b G V F b n R y a W V z I C 8 + P C 9 J d G V t P j x J d G V t P j x J d G V t T G 9 j Y X R p b 2 4 + P E l 0 Z W 1 U e X B l P k Z v c m 1 1 b G E 8 L 0 l 0 Z W 1 U e X B l P j x J d G V t U G F 0 a D 5 T Z W N 0 a W 9 u M S 9 U Y W J s Y T E v V G l w b y U y M G N h b W J p Y W R v M T w v S X R l b V B h d G g + P C 9 J d G V t T G 9 j Y X R p b 2 4 + P F N 0 Y W J s Z U V u d H J p Z X M g L z 4 8 L 0 l 0 Z W 0 + P E l 0 Z W 0 + P E l 0 Z W 1 M b 2 N h d G l v b j 4 8 S X R l b V R 5 c G U + R m 9 y b X V s Y T w v S X R l b V R 5 c G U + P E l 0 Z W 1 Q Y X R o P l N l Y 3 R p b 2 4 x L 1 R h Y m x h M S 9 F b m N h Y m V 6 Y W R v c y U y M H B y b 2 1 v d m l k b 3 M 8 L 0 l 0 Z W 1 Q Y X R o P j w v S X R l b U x v Y 2 F 0 a W 9 u P j x T d G F i b G V F b n R y a W V z I C 8 + P C 9 J d G V t P j x J d G V t P j x J d G V t T G 9 j Y X R p b 2 4 + P E l 0 Z W 1 U e X B l P k Z v c m 1 1 b G E 8 L 0 l 0 Z W 1 U e X B l P j x J d G V t U G F 0 a D 5 T Z W N 0 a W 9 u M S 9 U Y W J s Y T E v V G l w b y U y M G N h b W J p Y W R v M j w v S X R l b V B h d G g + P C 9 J d G V t T G 9 j Y X R p b 2 4 + P F N 0 Y W J s Z U V u d H J p Z X M g L z 4 8 L 0 l 0 Z W 0 + P E l 0 Z W 0 + P E l 0 Z W 1 M b 2 N h d G l v b j 4 8 S X R l b V R 5 c G U + R m 9 y b X V s Y T w v S X R l b V R 5 c G U + P E l 0 Z W 1 Q Y X R o P l N l Y 3 R p b 2 4 x L 1 R h Y m x h M S 9 F b m N h Y m V 6 Y W R v c y U y M H B y b 2 1 v d m l k b 3 M x P C 9 J d G V t U G F 0 a D 4 8 L 0 l 0 Z W 1 M b 2 N h d G l v b j 4 8 U 3 R h Y m x l R W 5 0 c m l l c y A v P j w v S X R l b T 4 8 S X R l b T 4 8 S X R l b U x v Y 2 F 0 a W 9 u P j x J d G V t V H l w Z T 5 G b 3 J t d W x h P C 9 J d G V t V H l w Z T 4 8 S X R l b V B h d G g + U 2 V j d G l v b j E v V G F i b G E x L 1 R p c G 8 l M j B j Y W 1 i a W F k b z M 8 L 0 l 0 Z W 1 Q Y X R o P j w v S X R l b U x v Y 2 F 0 a W 9 u P j x T d G F i b G V F b n R y a W V z I C 8 + P C 9 J d G V t P j x J d G V t P j x J d G V t T G 9 j Y X R p b 2 4 + P E l 0 Z W 1 U e X B l P k Z v c m 1 1 b G E 8 L 0 l 0 Z W 1 U e X B l P j x J d G V t U G F 0 a D 5 T Z W N 0 a W 9 u M S 9 U Y W J s Y T E v R m l s Y X M l M j B p b m Z l c m l v c m V z J T I w c X V p d G F k Y X M 8 L 0 l 0 Z W 1 Q Y X R o P j w v S X R l b U x v Y 2 F 0 a W 9 u P j x T d G F i b G V F b n R y a W V z I C 8 + P C 9 J d G V t P j w v S X R l b X M + P C 9 M b 2 N h b F B h Y 2 t h Z 2 V N Z X R h Z G F 0 Y U Z p b G U + F g A A A F B L B Q Y A A A A A A A A A A A A A A A A A A A A A A A D a A A A A A Q A A A N C M n d 8 B F d E R j H o A w E / C l + s B A A A A b N B 5 k 2 a l F 0 W d B 9 f d 0 3 l j v g A A A A A C A A A A A A A D Z g A A w A A A A B A A A A D z w q R B 8 Z d q n 0 i v 8 u I J U 1 S n A A A A A A S A A A C g A A A A E A A A A C + S w W l e j E F e T 0 P / a 8 V b D f F Q A A A A y J g R I h k R G l U n a 8 x C m 6 K z k r U z x X I 9 t 2 i s J z N 7 i d N j q F B l J 0 g J O N 3 6 q A V b A E B Y 7 j a T + p t / 9 X Y n U X Z v J R I 1 G w 0 d B N u a X x e N K N T G a 5 z w g r u a a J g U A A A A z / 5 7 m 4 Y 1 v v 9 N 9 u s / F G o P N Q i 4 6 f I = < / D a t a M a s h u p > 
</file>

<file path=customXml/itemProps1.xml><?xml version="1.0" encoding="utf-8"?>
<ds:datastoreItem xmlns:ds="http://schemas.openxmlformats.org/officeDocument/2006/customXml" ds:itemID="{9A34753E-E9E1-46DB-B496-7B14A1DD65D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12</vt:i4>
      </vt:variant>
    </vt:vector>
  </HeadingPairs>
  <TitlesOfParts>
    <vt:vector size="12" baseType="lpstr">
      <vt:lpstr>Datos de identificación</vt:lpstr>
      <vt:lpstr>Diagnóstico al 2021</vt:lpstr>
      <vt:lpstr>Estrategia de focalización</vt:lpstr>
      <vt:lpstr>Servicios EE</vt:lpstr>
      <vt:lpstr>Población atendida</vt:lpstr>
      <vt:lpstr>Criterios Generales de Gasto</vt:lpstr>
      <vt:lpstr>Fortalecimiento de agentes educ</vt:lpstr>
      <vt:lpstr>Centros educativos equipados</vt:lpstr>
      <vt:lpstr>Vínculos interinstitucionales</vt:lpstr>
      <vt:lpstr>Gastos de Operación Local</vt:lpstr>
      <vt:lpstr>Autorización</vt:lpstr>
      <vt:lpstr>Hoja1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Educación Física</dc:creator>
  <cp:lastModifiedBy>KEVIN JUÁREZ FLORES</cp:lastModifiedBy>
  <cp:lastPrinted>2021-06-04T18:20:08Z</cp:lastPrinted>
  <dcterms:created xsi:type="dcterms:W3CDTF">2019-01-11T15:57:35Z</dcterms:created>
  <dcterms:modified xsi:type="dcterms:W3CDTF">2021-06-04T18:21:45Z</dcterms:modified>
</cp:coreProperties>
</file>